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dX+OUoK7geLxzZ8t9rSKArOjlnc3YAqxrV0MzCubxcI="/>
    </ext>
  </extLst>
</workbook>
</file>

<file path=xl/sharedStrings.xml><?xml version="1.0" encoding="utf-8"?>
<sst xmlns="http://schemas.openxmlformats.org/spreadsheetml/2006/main" count="402" uniqueCount="89">
  <si>
    <t>2025 WY Seal Coat &amp; Mark (#9470886)</t>
  </si>
  <si>
    <t>Owner: WYDOT Aeronautics Division</t>
  </si>
  <si>
    <t>Solicitor: WYDOT Aeronautics Division</t>
  </si>
  <si>
    <t>03/13/2025 10:00 AM MDT</t>
  </si>
  <si>
    <t>AWARDED</t>
  </si>
  <si>
    <t>Engineer Estimate</t>
  </si>
  <si>
    <t>American Road Maintenance</t>
  </si>
  <si>
    <t>Straight Stripe Painting, Inc.</t>
  </si>
  <si>
    <t>Hi-Lite Airfield Services, LLC</t>
  </si>
  <si>
    <t>CR Contracting</t>
  </si>
  <si>
    <t>Section Title</t>
  </si>
  <si>
    <t>Line Item</t>
  </si>
  <si>
    <t>Item Code</t>
  </si>
  <si>
    <t>Item Description</t>
  </si>
  <si>
    <t>UofM</t>
  </si>
  <si>
    <t>Quantity</t>
  </si>
  <si>
    <t>Unit Price</t>
  </si>
  <si>
    <t>Extension</t>
  </si>
  <si>
    <t>Afton Municipal Airport - Schedule I</t>
  </si>
  <si>
    <t>C-105</t>
  </si>
  <si>
    <t>Mobilization</t>
  </si>
  <si>
    <t>LS</t>
  </si>
  <si>
    <t>P-608-8.1a</t>
  </si>
  <si>
    <t>Asphalt Surface Treatment (1:1)</t>
  </si>
  <si>
    <t>SY</t>
  </si>
  <si>
    <t>P-602-5.1b</t>
  </si>
  <si>
    <t>Permanent Markings</t>
  </si>
  <si>
    <t>SF</t>
  </si>
  <si>
    <t>P-620-5.1d</t>
  </si>
  <si>
    <t>Temporary Markings</t>
  </si>
  <si>
    <t>P-620-5.1e</t>
  </si>
  <si>
    <t>Reflectivity Measurements</t>
  </si>
  <si>
    <t>Big Piney - Miley Memorial Field - Base Bid Schedule 1</t>
  </si>
  <si>
    <t>P-608-8.1c</t>
  </si>
  <si>
    <t>Sand</t>
  </si>
  <si>
    <t>P-608R-8.3</t>
  </si>
  <si>
    <t>Runway and High Speed Exit Taxiway Friction Testing</t>
  </si>
  <si>
    <t>P-620-5.1f</t>
  </si>
  <si>
    <t>Marking Obliteration (80% Removal)</t>
  </si>
  <si>
    <t>Marking Obliteration (95% Removal)</t>
  </si>
  <si>
    <t>L-125-5.1</t>
  </si>
  <si>
    <t>Replace Front Sign Panels on Sign</t>
  </si>
  <si>
    <t>EA</t>
  </si>
  <si>
    <t>Big Piney - Miley Memorial Field - Additive Option 1</t>
  </si>
  <si>
    <t>Dubois Municipal Airport</t>
  </si>
  <si>
    <t>P-608-8.2</t>
  </si>
  <si>
    <t>P-620-5.1b</t>
  </si>
  <si>
    <t>Evanston-Unita County Airport - Schedule 1</t>
  </si>
  <si>
    <t>Asphalt Surface Treatment (2:1)</t>
  </si>
  <si>
    <t>Evanston-Unita County Airport - Schedule 2</t>
  </si>
  <si>
    <t>Fort Bridger Airport - Base Bid Schedule 1</t>
  </si>
  <si>
    <t>Jackson Hole Airport - Schedule I</t>
  </si>
  <si>
    <t>P-603-5.1a</t>
  </si>
  <si>
    <t>Emulsified Asphalt Tack Coat (CSS-1H)</t>
  </si>
  <si>
    <t>GAL</t>
  </si>
  <si>
    <t>P-608R-8.1</t>
  </si>
  <si>
    <t>Asphalt Surface Treatment</t>
  </si>
  <si>
    <t>P-608R-8.2</t>
  </si>
  <si>
    <t>Aggregate</t>
  </si>
  <si>
    <t>Jackson Hole Airport - Schedule II</t>
  </si>
  <si>
    <t>Jackson Hole Airport - Schedule III</t>
  </si>
  <si>
    <t>Jackson Hole Airport - Schedule IV</t>
  </si>
  <si>
    <t>Jackson Hole Airport - Schedule V (Bid Alternate)</t>
  </si>
  <si>
    <t>W-409.1a</t>
  </si>
  <si>
    <t>Chip Seal, Gradation B (1/2"), 1st Application</t>
  </si>
  <si>
    <t>W-409.1b</t>
  </si>
  <si>
    <t>Chip Seal, Gradation C (3/8"), 2nd Application</t>
  </si>
  <si>
    <t>W-409.4a</t>
  </si>
  <si>
    <t>Emulsified Asphalt Modified (RS/CRS-2P), 1st Application</t>
  </si>
  <si>
    <t>TON</t>
  </si>
  <si>
    <t>W-409.4b</t>
  </si>
  <si>
    <t>Emulsified Asphalt Modified (SS/CSS-1H), 2nd Application</t>
  </si>
  <si>
    <t>W-409.5</t>
  </si>
  <si>
    <t>Emulsified Asphalt (Overshoot) (SS/CSS-1H)</t>
  </si>
  <si>
    <t>Kemmerer Municipal Airport - Base Bid Schedule 1</t>
  </si>
  <si>
    <t>Pinedale - Ralph Wenz Field - Bid Schedule 1</t>
  </si>
  <si>
    <t>Pinedale - Ralph Wenz Field - Bid Schedule 2</t>
  </si>
  <si>
    <t>Pinedale - Ralph Wenz Field - Bid Schedule 3</t>
  </si>
  <si>
    <t>Rock Springs - Southwest Wyoming Regional Airport - Schedule 1</t>
  </si>
  <si>
    <t>P-608-R-8.3</t>
  </si>
  <si>
    <t>Rock Springs - Southwest Wyoming Regional Airport - Schedule 2</t>
  </si>
  <si>
    <t>Rock Springs - Southwest Wyoming Regional Airport - Schedule 3</t>
  </si>
  <si>
    <t>Rock Springs - Southwest Wyoming Regional Airport - Schedule 4</t>
  </si>
  <si>
    <t>Rock Springs - Southwest Wyoming Regional Airport - Schedule 5</t>
  </si>
  <si>
    <t>Rock Springs - Southwest Wyoming Regional Airport - Schedule 6</t>
  </si>
  <si>
    <t>Rock Springs - Southwest Wyoming Regional Airport - Bid Alternate 1</t>
  </si>
  <si>
    <t>Rock Springs - Southwest Wyoming Regional Airport - Bid Alternate 2</t>
  </si>
  <si>
    <t>Emulsified Asphalt Modified (RS/CRS-2P), 2nd Application</t>
  </si>
  <si>
    <t>Total for All Schedules Receiving State Funds (everything but the light orange highlights):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</si>
</sst>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_);[Red]\(&quot;$&quot;#,##0.00\)"/>
  </numFmts>
  <fonts count="4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D0CECE"/>
        <bgColor rgb="FFD0CECE"/>
      </patternFill>
    </fill>
    <fill>
      <patternFill patternType="solid">
        <fgColor rgb="FFFBE4D5"/>
        <bgColor rgb="FFFBE4D5"/>
      </patternFill>
    </fill>
  </fills>
  <borders count="9">
    <border/>
    <border>
      <left style="thin">
        <color rgb="FF000000"/>
      </left>
    </border>
    <border>
      <right style="thin">
        <color rgb="FF000000"/>
      </right>
    </border>
    <border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/>
      <right/>
      <top/>
      <bottom/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2" numFmtId="0" xfId="0" applyFont="1"/>
    <xf borderId="1" fillId="0" fontId="2" numFmtId="0" xfId="0" applyAlignment="1" applyBorder="1" applyFont="1">
      <alignment horizontal="center"/>
    </xf>
    <xf borderId="2" fillId="0" fontId="3" numFmtId="0" xfId="0" applyBorder="1" applyFont="1"/>
    <xf borderId="3" fillId="0" fontId="1" numFmtId="0" xfId="0" applyBorder="1" applyFont="1"/>
    <xf borderId="4" fillId="0" fontId="1" numFmtId="0" xfId="0" applyBorder="1" applyFont="1"/>
    <xf borderId="5" fillId="0" fontId="1" numFmtId="0" xfId="0" applyBorder="1" applyFont="1"/>
    <xf borderId="6" fillId="2" fontId="1" numFmtId="0" xfId="0" applyBorder="1" applyFill="1" applyFont="1"/>
    <xf borderId="7" fillId="2" fontId="1" numFmtId="0" xfId="0" applyBorder="1" applyFont="1"/>
    <xf borderId="8" fillId="2" fontId="1" numFmtId="164" xfId="0" applyBorder="1" applyFont="1" applyNumberFormat="1"/>
    <xf borderId="6" fillId="2" fontId="1" numFmtId="164" xfId="0" applyBorder="1" applyFont="1" applyNumberFormat="1"/>
    <xf borderId="1" fillId="0" fontId="1" numFmtId="164" xfId="0" applyBorder="1" applyFont="1" applyNumberFormat="1"/>
    <xf borderId="2" fillId="0" fontId="1" numFmtId="164" xfId="0" applyBorder="1" applyFont="1" applyNumberFormat="1"/>
    <xf borderId="0" fillId="0" fontId="1" numFmtId="164" xfId="0" applyFont="1" applyNumberFormat="1"/>
    <xf borderId="6" fillId="3" fontId="1" numFmtId="0" xfId="0" applyBorder="1" applyFill="1" applyFont="1"/>
    <xf borderId="7" fillId="3" fontId="1" numFmtId="164" xfId="0" applyBorder="1" applyFont="1" applyNumberFormat="1"/>
    <xf borderId="8" fillId="3" fontId="1" numFmtId="164" xfId="0" applyBorder="1" applyFont="1" applyNumberFormat="1"/>
    <xf borderId="6" fillId="3" fontId="1" numFmtId="164" xfId="0" applyBorder="1" applyFont="1" applyNumberFormat="1"/>
    <xf borderId="1" fillId="0" fontId="1" numFmtId="0" xfId="0" applyBorder="1" applyFont="1"/>
    <xf borderId="2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8.71"/>
    <col customWidth="1" min="2" max="2" width="8.71"/>
    <col customWidth="1" min="3" max="3" width="10.71"/>
    <col customWidth="1" min="4" max="4" width="62.57"/>
    <col customWidth="1" min="5" max="5" width="5.71"/>
    <col customWidth="1" min="6" max="6" width="8.0"/>
    <col customWidth="1" hidden="1" min="7" max="7" width="15.71"/>
    <col customWidth="1" hidden="1" min="8" max="8" width="13.14"/>
    <col customWidth="1" min="9" max="9" width="14.14"/>
    <col customWidth="1" min="10" max="10" width="13.14"/>
    <col customWidth="1" min="11" max="11" width="15.57"/>
    <col customWidth="1" min="12" max="12" width="13.14"/>
    <col customWidth="1" min="13" max="13" width="10.71"/>
    <col customWidth="1" min="14" max="14" width="13.14"/>
    <col customWidth="1" min="15" max="15" width="13.29"/>
    <col customWidth="1" min="16" max="16" width="13.14"/>
    <col customWidth="1" min="17" max="26" width="8.71"/>
  </cols>
  <sheetData>
    <row r="1" ht="14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14.25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ht="14.25" customHeight="1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ht="14.25" customHeight="1">
      <c r="A4" s="1" t="s">
        <v>3</v>
      </c>
      <c r="B4" s="1"/>
      <c r="C4" s="1"/>
      <c r="D4" s="1"/>
      <c r="E4" s="1"/>
      <c r="F4" s="1"/>
      <c r="G4" s="1"/>
      <c r="H4" s="1"/>
      <c r="I4" s="2" t="s">
        <v>4</v>
      </c>
      <c r="K4" s="1"/>
      <c r="L4" s="1"/>
      <c r="M4" s="1"/>
      <c r="N4" s="1"/>
      <c r="O4" s="1"/>
      <c r="P4" s="1"/>
    </row>
    <row r="5" ht="14.25" customHeight="1"/>
    <row r="6" ht="14.25" customHeight="1">
      <c r="A6" s="3"/>
      <c r="B6" s="3"/>
      <c r="C6" s="3"/>
      <c r="D6" s="3"/>
      <c r="E6" s="3"/>
      <c r="F6" s="3"/>
      <c r="G6" s="4" t="s">
        <v>5</v>
      </c>
      <c r="H6" s="5"/>
      <c r="I6" s="4" t="s">
        <v>6</v>
      </c>
      <c r="J6" s="5"/>
      <c r="K6" s="4" t="s">
        <v>7</v>
      </c>
      <c r="L6" s="5"/>
      <c r="M6" s="4" t="s">
        <v>8</v>
      </c>
      <c r="N6" s="5"/>
      <c r="O6" s="4" t="s">
        <v>9</v>
      </c>
      <c r="P6" s="5"/>
      <c r="Q6" s="3"/>
      <c r="R6" s="3"/>
      <c r="S6" s="3"/>
      <c r="T6" s="3"/>
      <c r="U6" s="3"/>
      <c r="V6" s="3"/>
      <c r="W6" s="3"/>
      <c r="X6" s="3"/>
      <c r="Y6" s="3"/>
      <c r="Z6" s="3"/>
    </row>
    <row r="7" ht="14.25" customHeight="1">
      <c r="A7" s="6" t="s">
        <v>10</v>
      </c>
      <c r="B7" s="6" t="s">
        <v>11</v>
      </c>
      <c r="C7" s="6" t="s">
        <v>12</v>
      </c>
      <c r="D7" s="6" t="s">
        <v>13</v>
      </c>
      <c r="E7" s="6" t="s">
        <v>14</v>
      </c>
      <c r="F7" s="6" t="s">
        <v>15</v>
      </c>
      <c r="G7" s="7" t="s">
        <v>16</v>
      </c>
      <c r="H7" s="8" t="s">
        <v>17</v>
      </c>
      <c r="I7" s="6" t="s">
        <v>16</v>
      </c>
      <c r="J7" s="6" t="s">
        <v>17</v>
      </c>
      <c r="K7" s="7" t="s">
        <v>16</v>
      </c>
      <c r="L7" s="8" t="s">
        <v>17</v>
      </c>
      <c r="M7" s="6" t="s">
        <v>16</v>
      </c>
      <c r="N7" s="6" t="s">
        <v>17</v>
      </c>
      <c r="O7" s="7" t="s">
        <v>16</v>
      </c>
      <c r="P7" s="8" t="s">
        <v>17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ht="14.25" customHeight="1">
      <c r="A8" s="9" t="s">
        <v>18</v>
      </c>
      <c r="B8" s="9"/>
      <c r="C8" s="9"/>
      <c r="D8" s="9"/>
      <c r="E8" s="9"/>
      <c r="F8" s="9"/>
      <c r="G8" s="10"/>
      <c r="H8" s="11">
        <v>177299.3</v>
      </c>
      <c r="I8" s="9"/>
      <c r="J8" s="12">
        <v>154974.95</v>
      </c>
      <c r="K8" s="10"/>
      <c r="L8" s="11">
        <v>152043.65</v>
      </c>
      <c r="M8" s="9"/>
      <c r="N8" s="12">
        <v>255257.25</v>
      </c>
      <c r="O8" s="10"/>
      <c r="P8" s="11">
        <v>243516.5</v>
      </c>
      <c r="Q8" s="9"/>
      <c r="R8" s="9"/>
      <c r="S8" s="9"/>
      <c r="T8" s="9"/>
      <c r="U8" s="9"/>
      <c r="V8" s="9"/>
      <c r="W8" s="9"/>
      <c r="X8" s="9"/>
      <c r="Y8" s="9"/>
      <c r="Z8" s="9"/>
    </row>
    <row r="9" ht="14.25" customHeight="1">
      <c r="A9" s="1"/>
      <c r="B9" s="1">
        <v>1.0</v>
      </c>
      <c r="C9" s="1" t="s">
        <v>19</v>
      </c>
      <c r="D9" s="1" t="s">
        <v>20</v>
      </c>
      <c r="E9" s="1" t="s">
        <v>21</v>
      </c>
      <c r="F9" s="1">
        <v>1.0</v>
      </c>
      <c r="G9" s="13">
        <v>16000.0</v>
      </c>
      <c r="H9" s="14">
        <v>16000.0</v>
      </c>
      <c r="I9" s="15">
        <v>5000.0</v>
      </c>
      <c r="J9" s="15">
        <v>5000.0</v>
      </c>
      <c r="K9" s="13">
        <v>7500.0</v>
      </c>
      <c r="L9" s="14">
        <v>7500.0</v>
      </c>
      <c r="M9" s="15">
        <v>9000.0</v>
      </c>
      <c r="N9" s="15">
        <v>9000.0</v>
      </c>
      <c r="O9" s="13">
        <v>15000.0</v>
      </c>
      <c r="P9" s="14">
        <v>15000.0</v>
      </c>
    </row>
    <row r="10" ht="14.25" customHeight="1">
      <c r="A10" s="1"/>
      <c r="B10" s="1">
        <v>2.0</v>
      </c>
      <c r="C10" s="1" t="s">
        <v>22</v>
      </c>
      <c r="D10" s="1" t="s">
        <v>23</v>
      </c>
      <c r="E10" s="1" t="s">
        <v>24</v>
      </c>
      <c r="F10" s="1">
        <v>101113.0</v>
      </c>
      <c r="G10" s="13">
        <v>1.1</v>
      </c>
      <c r="H10" s="14">
        <v>111224.3</v>
      </c>
      <c r="I10" s="15">
        <v>1.15</v>
      </c>
      <c r="J10" s="15">
        <v>116279.95</v>
      </c>
      <c r="K10" s="13">
        <v>1.05</v>
      </c>
      <c r="L10" s="14">
        <v>106168.65</v>
      </c>
      <c r="M10" s="15">
        <v>2.0</v>
      </c>
      <c r="N10" s="15">
        <v>202226.0</v>
      </c>
      <c r="O10" s="13">
        <v>1.75</v>
      </c>
      <c r="P10" s="14">
        <v>176947.75</v>
      </c>
    </row>
    <row r="11" ht="14.25" customHeight="1">
      <c r="A11" s="1"/>
      <c r="B11" s="1">
        <v>3.0</v>
      </c>
      <c r="C11" s="1" t="s">
        <v>25</v>
      </c>
      <c r="D11" s="1" t="s">
        <v>26</v>
      </c>
      <c r="E11" s="1" t="s">
        <v>27</v>
      </c>
      <c r="F11" s="1">
        <v>38500.0</v>
      </c>
      <c r="G11" s="13">
        <v>1.0</v>
      </c>
      <c r="H11" s="14">
        <v>38500.0</v>
      </c>
      <c r="I11" s="15">
        <v>0.7</v>
      </c>
      <c r="J11" s="15">
        <v>26950.0</v>
      </c>
      <c r="K11" s="13">
        <v>0.7</v>
      </c>
      <c r="L11" s="14">
        <v>26950.0</v>
      </c>
      <c r="M11" s="15">
        <v>0.85</v>
      </c>
      <c r="N11" s="15">
        <v>32725.0</v>
      </c>
      <c r="O11" s="13">
        <v>0.85</v>
      </c>
      <c r="P11" s="14">
        <v>32725.0</v>
      </c>
    </row>
    <row r="12" ht="14.25" customHeight="1">
      <c r="A12" s="1"/>
      <c r="B12" s="1">
        <v>4.0</v>
      </c>
      <c r="C12" s="1" t="s">
        <v>28</v>
      </c>
      <c r="D12" s="1" t="s">
        <v>29</v>
      </c>
      <c r="E12" s="1" t="s">
        <v>27</v>
      </c>
      <c r="F12" s="1">
        <v>11075.0</v>
      </c>
      <c r="G12" s="13">
        <v>1.0</v>
      </c>
      <c r="H12" s="14">
        <v>11075.0</v>
      </c>
      <c r="I12" s="15">
        <v>0.6</v>
      </c>
      <c r="J12" s="15">
        <v>6645.0</v>
      </c>
      <c r="K12" s="13">
        <v>1.0</v>
      </c>
      <c r="L12" s="14">
        <v>11075.0</v>
      </c>
      <c r="M12" s="15">
        <v>0.75</v>
      </c>
      <c r="N12" s="15">
        <v>8306.25</v>
      </c>
      <c r="O12" s="13">
        <v>1.25</v>
      </c>
      <c r="P12" s="14">
        <v>13843.75</v>
      </c>
    </row>
    <row r="13" ht="14.25" customHeight="1">
      <c r="A13" s="1"/>
      <c r="B13" s="1">
        <v>5.0</v>
      </c>
      <c r="C13" s="1" t="s">
        <v>30</v>
      </c>
      <c r="D13" s="1" t="s">
        <v>31</v>
      </c>
      <c r="E13" s="1" t="s">
        <v>21</v>
      </c>
      <c r="F13" s="1">
        <v>1.0</v>
      </c>
      <c r="G13" s="13">
        <v>500.0</v>
      </c>
      <c r="H13" s="14">
        <v>500.0</v>
      </c>
      <c r="I13" s="15">
        <v>100.0</v>
      </c>
      <c r="J13" s="15">
        <v>100.0</v>
      </c>
      <c r="K13" s="13">
        <v>350.0</v>
      </c>
      <c r="L13" s="14">
        <v>350.0</v>
      </c>
      <c r="M13" s="15">
        <v>3000.0</v>
      </c>
      <c r="N13" s="15">
        <v>3000.0</v>
      </c>
      <c r="O13" s="13">
        <v>5000.0</v>
      </c>
      <c r="P13" s="14">
        <v>5000.0</v>
      </c>
    </row>
    <row r="14" ht="14.25" customHeight="1">
      <c r="A14" s="9" t="s">
        <v>32</v>
      </c>
      <c r="B14" s="9"/>
      <c r="C14" s="9"/>
      <c r="D14" s="9"/>
      <c r="E14" s="9"/>
      <c r="F14" s="9"/>
      <c r="G14" s="10"/>
      <c r="H14" s="11">
        <v>178763.0</v>
      </c>
      <c r="I14" s="9"/>
      <c r="J14" s="12">
        <v>174173.0</v>
      </c>
      <c r="K14" s="10"/>
      <c r="L14" s="11">
        <v>146574.3</v>
      </c>
      <c r="M14" s="9"/>
      <c r="N14" s="12">
        <v>247582.0</v>
      </c>
      <c r="O14" s="10"/>
      <c r="P14" s="11">
        <v>283017.0</v>
      </c>
      <c r="Q14" s="9"/>
      <c r="R14" s="9"/>
      <c r="S14" s="9"/>
      <c r="T14" s="9"/>
      <c r="U14" s="9"/>
      <c r="V14" s="9"/>
      <c r="W14" s="9"/>
      <c r="X14" s="9"/>
      <c r="Y14" s="9"/>
      <c r="Z14" s="9"/>
    </row>
    <row r="15" ht="14.25" customHeight="1">
      <c r="A15" s="1"/>
      <c r="B15" s="1">
        <v>6.0</v>
      </c>
      <c r="C15" s="1" t="s">
        <v>19</v>
      </c>
      <c r="D15" s="1" t="s">
        <v>20</v>
      </c>
      <c r="E15" s="1" t="s">
        <v>21</v>
      </c>
      <c r="F15" s="1">
        <v>1.0</v>
      </c>
      <c r="G15" s="13">
        <v>13000.0</v>
      </c>
      <c r="H15" s="14">
        <v>13000.0</v>
      </c>
      <c r="I15" s="15">
        <v>5000.0</v>
      </c>
      <c r="J15" s="15">
        <v>5000.0</v>
      </c>
      <c r="K15" s="13">
        <v>5500.0</v>
      </c>
      <c r="L15" s="14">
        <v>5500.0</v>
      </c>
      <c r="M15" s="15">
        <v>9000.0</v>
      </c>
      <c r="N15" s="15">
        <v>9000.0</v>
      </c>
      <c r="O15" s="13">
        <v>20000.0</v>
      </c>
      <c r="P15" s="14">
        <v>20000.0</v>
      </c>
    </row>
    <row r="16" ht="14.25" customHeight="1">
      <c r="A16" s="1"/>
      <c r="B16" s="1">
        <v>7.0</v>
      </c>
      <c r="C16" s="1" t="s">
        <v>22</v>
      </c>
      <c r="D16" s="1" t="s">
        <v>23</v>
      </c>
      <c r="E16" s="1" t="s">
        <v>24</v>
      </c>
      <c r="F16" s="1">
        <v>80040.0</v>
      </c>
      <c r="G16" s="13">
        <v>1.0</v>
      </c>
      <c r="H16" s="14">
        <v>80040.0</v>
      </c>
      <c r="I16" s="15">
        <v>1.15</v>
      </c>
      <c r="J16" s="15">
        <v>92046.0</v>
      </c>
      <c r="K16" s="13">
        <v>0.95</v>
      </c>
      <c r="L16" s="14">
        <v>76038.0</v>
      </c>
      <c r="M16" s="15">
        <v>1.85</v>
      </c>
      <c r="N16" s="15">
        <v>148074.0</v>
      </c>
      <c r="O16" s="13">
        <v>1.6</v>
      </c>
      <c r="P16" s="14">
        <v>128064.0</v>
      </c>
    </row>
    <row r="17" ht="14.25" customHeight="1">
      <c r="A17" s="1"/>
      <c r="B17" s="1">
        <v>8.0</v>
      </c>
      <c r="C17" s="1" t="s">
        <v>33</v>
      </c>
      <c r="D17" s="1" t="s">
        <v>34</v>
      </c>
      <c r="E17" s="1" t="s">
        <v>24</v>
      </c>
      <c r="F17" s="1">
        <v>56680.0</v>
      </c>
      <c r="G17" s="13">
        <v>0.1</v>
      </c>
      <c r="H17" s="14">
        <v>5668.0</v>
      </c>
      <c r="I17" s="15">
        <v>0.1</v>
      </c>
      <c r="J17" s="15">
        <v>5668.0</v>
      </c>
      <c r="K17" s="13">
        <v>0.085</v>
      </c>
      <c r="L17" s="14">
        <v>4817.8</v>
      </c>
      <c r="M17" s="15">
        <v>0.15</v>
      </c>
      <c r="N17" s="15">
        <v>8502.0</v>
      </c>
      <c r="O17" s="13">
        <v>0.4</v>
      </c>
      <c r="P17" s="14">
        <v>22672.0</v>
      </c>
    </row>
    <row r="18" ht="14.25" customHeight="1">
      <c r="A18" s="1"/>
      <c r="B18" s="1">
        <v>9.0</v>
      </c>
      <c r="C18" s="1" t="s">
        <v>35</v>
      </c>
      <c r="D18" s="1" t="s">
        <v>36</v>
      </c>
      <c r="E18" s="1" t="s">
        <v>21</v>
      </c>
      <c r="F18" s="1">
        <v>1.0</v>
      </c>
      <c r="G18" s="13">
        <v>3500.0</v>
      </c>
      <c r="H18" s="14">
        <v>3500.0</v>
      </c>
      <c r="I18" s="15">
        <v>2500.0</v>
      </c>
      <c r="J18" s="15">
        <v>2500.0</v>
      </c>
      <c r="K18" s="13">
        <v>4000.0</v>
      </c>
      <c r="L18" s="14">
        <v>4000.0</v>
      </c>
      <c r="M18" s="15">
        <v>5500.0</v>
      </c>
      <c r="N18" s="15">
        <v>5500.0</v>
      </c>
      <c r="O18" s="13">
        <v>4800.0</v>
      </c>
      <c r="P18" s="14">
        <v>4800.0</v>
      </c>
    </row>
    <row r="19" ht="14.25" customHeight="1">
      <c r="A19" s="1"/>
      <c r="B19" s="1">
        <v>10.0</v>
      </c>
      <c r="C19" s="1" t="s">
        <v>25</v>
      </c>
      <c r="D19" s="1" t="s">
        <v>26</v>
      </c>
      <c r="E19" s="1" t="s">
        <v>27</v>
      </c>
      <c r="F19" s="1">
        <v>30810.0</v>
      </c>
      <c r="G19" s="13">
        <v>0.75</v>
      </c>
      <c r="H19" s="14">
        <v>23107.5</v>
      </c>
      <c r="I19" s="15">
        <v>0.7</v>
      </c>
      <c r="J19" s="15">
        <v>21567.0</v>
      </c>
      <c r="K19" s="13">
        <v>0.55</v>
      </c>
      <c r="L19" s="14">
        <v>16945.5</v>
      </c>
      <c r="M19" s="15">
        <v>0.85</v>
      </c>
      <c r="N19" s="15">
        <v>26188.5</v>
      </c>
      <c r="O19" s="13">
        <v>0.8</v>
      </c>
      <c r="P19" s="14">
        <v>24648.0</v>
      </c>
    </row>
    <row r="20" ht="14.25" customHeight="1">
      <c r="A20" s="1"/>
      <c r="B20" s="1">
        <v>11.0</v>
      </c>
      <c r="C20" s="1" t="s">
        <v>28</v>
      </c>
      <c r="D20" s="1" t="s">
        <v>29</v>
      </c>
      <c r="E20" s="1" t="s">
        <v>27</v>
      </c>
      <c r="F20" s="1">
        <v>30810.0</v>
      </c>
      <c r="G20" s="13">
        <v>0.75</v>
      </c>
      <c r="H20" s="14">
        <v>23107.5</v>
      </c>
      <c r="I20" s="15">
        <v>0.6</v>
      </c>
      <c r="J20" s="15">
        <v>18486.0</v>
      </c>
      <c r="K20" s="13">
        <v>0.65</v>
      </c>
      <c r="L20" s="14">
        <v>20026.5</v>
      </c>
      <c r="M20" s="15">
        <v>0.75</v>
      </c>
      <c r="N20" s="15">
        <v>23107.5</v>
      </c>
      <c r="O20" s="13">
        <v>0.8</v>
      </c>
      <c r="P20" s="14">
        <v>24648.0</v>
      </c>
    </row>
    <row r="21" ht="14.25" customHeight="1">
      <c r="A21" s="1"/>
      <c r="B21" s="1">
        <v>12.0</v>
      </c>
      <c r="C21" s="1" t="s">
        <v>37</v>
      </c>
      <c r="D21" s="1" t="s">
        <v>38</v>
      </c>
      <c r="E21" s="1" t="s">
        <v>27</v>
      </c>
      <c r="F21" s="1">
        <v>19680.0</v>
      </c>
      <c r="G21" s="13">
        <v>1.0</v>
      </c>
      <c r="H21" s="14">
        <v>19680.0</v>
      </c>
      <c r="I21" s="15">
        <v>0.7</v>
      </c>
      <c r="J21" s="15">
        <v>13776.0</v>
      </c>
      <c r="K21" s="13">
        <v>0.65</v>
      </c>
      <c r="L21" s="14">
        <v>12792.0</v>
      </c>
      <c r="M21" s="15">
        <v>1.0</v>
      </c>
      <c r="N21" s="15">
        <v>19680.0</v>
      </c>
      <c r="O21" s="13">
        <v>2.0</v>
      </c>
      <c r="P21" s="14">
        <v>39360.0</v>
      </c>
    </row>
    <row r="22" ht="14.25" customHeight="1">
      <c r="A22" s="1"/>
      <c r="B22" s="1">
        <v>13.0</v>
      </c>
      <c r="C22" s="1" t="s">
        <v>37</v>
      </c>
      <c r="D22" s="1" t="s">
        <v>39</v>
      </c>
      <c r="E22" s="1" t="s">
        <v>27</v>
      </c>
      <c r="F22" s="1">
        <v>5130.0</v>
      </c>
      <c r="G22" s="13">
        <v>2.0</v>
      </c>
      <c r="H22" s="14">
        <v>10260.0</v>
      </c>
      <c r="I22" s="15">
        <v>1.0</v>
      </c>
      <c r="J22" s="15">
        <v>5130.0</v>
      </c>
      <c r="K22" s="13">
        <v>0.65</v>
      </c>
      <c r="L22" s="14">
        <v>3334.5</v>
      </c>
      <c r="M22" s="15">
        <v>1.0</v>
      </c>
      <c r="N22" s="15">
        <v>5130.0</v>
      </c>
      <c r="O22" s="13">
        <v>2.5</v>
      </c>
      <c r="P22" s="14">
        <v>12825.0</v>
      </c>
    </row>
    <row r="23" ht="14.25" customHeight="1">
      <c r="A23" s="1"/>
      <c r="B23" s="1">
        <v>14.0</v>
      </c>
      <c r="C23" s="1" t="s">
        <v>40</v>
      </c>
      <c r="D23" s="1" t="s">
        <v>41</v>
      </c>
      <c r="E23" s="1" t="s">
        <v>42</v>
      </c>
      <c r="F23" s="1">
        <v>4.0</v>
      </c>
      <c r="G23" s="13">
        <v>100.0</v>
      </c>
      <c r="H23" s="14">
        <v>400.0</v>
      </c>
      <c r="I23" s="15">
        <v>2500.0</v>
      </c>
      <c r="J23" s="15">
        <v>10000.0</v>
      </c>
      <c r="K23" s="13">
        <v>780.0</v>
      </c>
      <c r="L23" s="14">
        <v>3120.0</v>
      </c>
      <c r="M23" s="15">
        <v>600.0</v>
      </c>
      <c r="N23" s="15">
        <v>2400.0</v>
      </c>
      <c r="O23" s="13">
        <v>1500.0</v>
      </c>
      <c r="P23" s="14">
        <v>6000.0</v>
      </c>
    </row>
    <row r="24" ht="14.25" customHeight="1">
      <c r="A24" s="9" t="s">
        <v>43</v>
      </c>
      <c r="B24" s="9"/>
      <c r="C24" s="9"/>
      <c r="D24" s="9"/>
      <c r="E24" s="9"/>
      <c r="F24" s="9"/>
      <c r="G24" s="10"/>
      <c r="H24" s="11">
        <v>6140.0</v>
      </c>
      <c r="I24" s="9"/>
      <c r="J24" s="12">
        <v>7061.0</v>
      </c>
      <c r="K24" s="10"/>
      <c r="L24" s="11">
        <v>5833.0</v>
      </c>
      <c r="M24" s="9"/>
      <c r="N24" s="12">
        <v>11359.0</v>
      </c>
      <c r="O24" s="10"/>
      <c r="P24" s="11">
        <v>18420.0</v>
      </c>
      <c r="Q24" s="9"/>
      <c r="R24" s="9"/>
      <c r="S24" s="9"/>
      <c r="T24" s="9"/>
      <c r="U24" s="9"/>
      <c r="V24" s="9"/>
      <c r="W24" s="9"/>
      <c r="X24" s="9"/>
      <c r="Y24" s="9"/>
      <c r="Z24" s="9"/>
    </row>
    <row r="25" ht="14.25" customHeight="1">
      <c r="A25" s="1"/>
      <c r="B25" s="16">
        <v>15.0</v>
      </c>
      <c r="C25" s="16" t="s">
        <v>22</v>
      </c>
      <c r="D25" s="16" t="s">
        <v>23</v>
      </c>
      <c r="E25" s="16" t="s">
        <v>24</v>
      </c>
      <c r="F25" s="16">
        <v>6140.0</v>
      </c>
      <c r="G25" s="17">
        <v>1.0</v>
      </c>
      <c r="H25" s="18">
        <v>6140.0</v>
      </c>
      <c r="I25" s="19">
        <v>1.15</v>
      </c>
      <c r="J25" s="19">
        <v>7061.0</v>
      </c>
      <c r="K25" s="17">
        <v>0.95</v>
      </c>
      <c r="L25" s="18">
        <v>5833.0</v>
      </c>
      <c r="M25" s="19">
        <v>1.85</v>
      </c>
      <c r="N25" s="19">
        <v>11359.0</v>
      </c>
      <c r="O25" s="17">
        <v>3.0</v>
      </c>
      <c r="P25" s="18">
        <v>18420.0</v>
      </c>
    </row>
    <row r="26" ht="14.25" customHeight="1">
      <c r="A26" s="9" t="s">
        <v>44</v>
      </c>
      <c r="B26" s="9"/>
      <c r="C26" s="9"/>
      <c r="D26" s="9"/>
      <c r="E26" s="9"/>
      <c r="F26" s="9"/>
      <c r="G26" s="10"/>
      <c r="H26" s="11">
        <v>105947.0</v>
      </c>
      <c r="I26" s="9"/>
      <c r="J26" s="12">
        <v>114120.0</v>
      </c>
      <c r="K26" s="10"/>
      <c r="L26" s="11">
        <v>112549.0</v>
      </c>
      <c r="M26" s="9"/>
      <c r="N26" s="12">
        <v>196360.0</v>
      </c>
      <c r="O26" s="10"/>
      <c r="P26" s="11">
        <v>185650.0</v>
      </c>
      <c r="Q26" s="9"/>
      <c r="R26" s="9"/>
      <c r="S26" s="9"/>
      <c r="T26" s="9"/>
      <c r="U26" s="9"/>
      <c r="V26" s="9"/>
      <c r="W26" s="9"/>
      <c r="X26" s="9"/>
      <c r="Y26" s="9"/>
      <c r="Z26" s="9"/>
    </row>
    <row r="27" ht="14.25" customHeight="1">
      <c r="A27" s="1"/>
      <c r="B27" s="1">
        <v>16.0</v>
      </c>
      <c r="C27" s="1" t="s">
        <v>19</v>
      </c>
      <c r="D27" s="1" t="s">
        <v>20</v>
      </c>
      <c r="E27" s="1" t="s">
        <v>21</v>
      </c>
      <c r="F27" s="1">
        <v>1.0</v>
      </c>
      <c r="G27" s="13">
        <v>6500.0</v>
      </c>
      <c r="H27" s="14">
        <v>6500.0</v>
      </c>
      <c r="I27" s="15">
        <v>7500.0</v>
      </c>
      <c r="J27" s="15">
        <v>7500.0</v>
      </c>
      <c r="K27" s="13">
        <v>5500.0</v>
      </c>
      <c r="L27" s="14">
        <v>5500.0</v>
      </c>
      <c r="M27" s="15">
        <v>25000.0</v>
      </c>
      <c r="N27" s="15">
        <v>25000.0</v>
      </c>
      <c r="O27" s="13">
        <v>14000.0</v>
      </c>
      <c r="P27" s="14">
        <v>14000.0</v>
      </c>
    </row>
    <row r="28" ht="14.25" customHeight="1">
      <c r="A28" s="1"/>
      <c r="B28" s="1">
        <v>17.0</v>
      </c>
      <c r="C28" s="1" t="s">
        <v>22</v>
      </c>
      <c r="D28" s="1" t="s">
        <v>23</v>
      </c>
      <c r="E28" s="1" t="s">
        <v>24</v>
      </c>
      <c r="F28" s="1">
        <v>67000.0</v>
      </c>
      <c r="G28" s="13">
        <v>1.0</v>
      </c>
      <c r="H28" s="14">
        <v>67000.0</v>
      </c>
      <c r="I28" s="15">
        <v>1.15</v>
      </c>
      <c r="J28" s="15">
        <v>77050.0</v>
      </c>
      <c r="K28" s="13">
        <v>1.05</v>
      </c>
      <c r="L28" s="14">
        <v>70350.0</v>
      </c>
      <c r="M28" s="15">
        <v>1.85</v>
      </c>
      <c r="N28" s="15">
        <v>123950.0</v>
      </c>
      <c r="O28" s="13">
        <v>1.8</v>
      </c>
      <c r="P28" s="14">
        <v>120600.0</v>
      </c>
    </row>
    <row r="29" ht="14.25" customHeight="1">
      <c r="A29" s="1"/>
      <c r="B29" s="1">
        <v>18.0</v>
      </c>
      <c r="C29" s="1" t="s">
        <v>33</v>
      </c>
      <c r="D29" s="1" t="s">
        <v>34</v>
      </c>
      <c r="E29" s="1" t="s">
        <v>24</v>
      </c>
      <c r="F29" s="1">
        <v>53400.0</v>
      </c>
      <c r="G29" s="13">
        <v>0.08</v>
      </c>
      <c r="H29" s="14">
        <v>4272.0</v>
      </c>
      <c r="I29" s="15">
        <v>0.1</v>
      </c>
      <c r="J29" s="15">
        <v>5340.0</v>
      </c>
      <c r="K29" s="13">
        <v>0.085</v>
      </c>
      <c r="L29" s="14">
        <v>4539.0</v>
      </c>
      <c r="M29" s="15">
        <v>0.15</v>
      </c>
      <c r="N29" s="15">
        <v>8010.0</v>
      </c>
      <c r="O29" s="13">
        <v>0.25</v>
      </c>
      <c r="P29" s="14">
        <v>13350.0</v>
      </c>
    </row>
    <row r="30" ht="14.25" customHeight="1">
      <c r="A30" s="1"/>
      <c r="B30" s="1">
        <v>19.0</v>
      </c>
      <c r="C30" s="1" t="s">
        <v>45</v>
      </c>
      <c r="D30" s="1" t="s">
        <v>36</v>
      </c>
      <c r="E30" s="1" t="s">
        <v>21</v>
      </c>
      <c r="F30" s="1">
        <v>1.0</v>
      </c>
      <c r="G30" s="13">
        <v>4500.0</v>
      </c>
      <c r="H30" s="14">
        <v>4500.0</v>
      </c>
      <c r="I30" s="15">
        <v>2500.0</v>
      </c>
      <c r="J30" s="15">
        <v>2500.0</v>
      </c>
      <c r="K30" s="13">
        <v>4000.0</v>
      </c>
      <c r="L30" s="14">
        <v>4000.0</v>
      </c>
      <c r="M30" s="15">
        <v>5500.0</v>
      </c>
      <c r="N30" s="15">
        <v>5500.0</v>
      </c>
      <c r="O30" s="13">
        <v>4800.0</v>
      </c>
      <c r="P30" s="14">
        <v>4800.0</v>
      </c>
    </row>
    <row r="31" ht="14.25" customHeight="1">
      <c r="A31" s="1"/>
      <c r="B31" s="1">
        <v>20.0</v>
      </c>
      <c r="C31" s="1" t="s">
        <v>46</v>
      </c>
      <c r="D31" s="1" t="s">
        <v>26</v>
      </c>
      <c r="E31" s="1" t="s">
        <v>27</v>
      </c>
      <c r="F31" s="1">
        <v>30900.0</v>
      </c>
      <c r="G31" s="13">
        <v>0.75</v>
      </c>
      <c r="H31" s="14">
        <v>23175.0</v>
      </c>
      <c r="I31" s="15">
        <v>0.7</v>
      </c>
      <c r="J31" s="15">
        <v>21630.0</v>
      </c>
      <c r="K31" s="13">
        <v>0.9</v>
      </c>
      <c r="L31" s="14">
        <v>27810.0</v>
      </c>
      <c r="M31" s="15">
        <v>1.0</v>
      </c>
      <c r="N31" s="15">
        <v>30900.0</v>
      </c>
      <c r="O31" s="13">
        <v>1.0</v>
      </c>
      <c r="P31" s="14">
        <v>30900.0</v>
      </c>
    </row>
    <row r="32" ht="14.25" customHeight="1">
      <c r="A32" s="1"/>
      <c r="B32" s="1">
        <v>21.0</v>
      </c>
      <c r="C32" s="1" t="s">
        <v>30</v>
      </c>
      <c r="D32" s="1" t="s">
        <v>31</v>
      </c>
      <c r="E32" s="1" t="s">
        <v>21</v>
      </c>
      <c r="F32" s="1">
        <v>1.0</v>
      </c>
      <c r="G32" s="13">
        <v>500.0</v>
      </c>
      <c r="H32" s="14">
        <v>500.0</v>
      </c>
      <c r="I32" s="15">
        <v>100.0</v>
      </c>
      <c r="J32" s="15">
        <v>100.0</v>
      </c>
      <c r="K32" s="13">
        <v>350.0</v>
      </c>
      <c r="L32" s="14">
        <v>350.0</v>
      </c>
      <c r="M32" s="15">
        <v>3000.0</v>
      </c>
      <c r="N32" s="15">
        <v>3000.0</v>
      </c>
      <c r="O32" s="13">
        <v>2000.0</v>
      </c>
      <c r="P32" s="14">
        <v>2000.0</v>
      </c>
    </row>
    <row r="33" ht="14.25" customHeight="1">
      <c r="A33" s="9" t="s">
        <v>47</v>
      </c>
      <c r="B33" s="9"/>
      <c r="C33" s="9"/>
      <c r="D33" s="9"/>
      <c r="E33" s="9"/>
      <c r="F33" s="9"/>
      <c r="G33" s="10"/>
      <c r="H33" s="11">
        <v>430595.25</v>
      </c>
      <c r="I33" s="9"/>
      <c r="J33" s="12">
        <v>396248.5</v>
      </c>
      <c r="K33" s="10"/>
      <c r="L33" s="11">
        <v>305066.25</v>
      </c>
      <c r="M33" s="9"/>
      <c r="N33" s="12">
        <v>515914.0</v>
      </c>
      <c r="O33" s="10"/>
      <c r="P33" s="11">
        <v>586447.5</v>
      </c>
      <c r="Q33" s="12">
        <f>H33+H42</f>
        <v>433103.25</v>
      </c>
      <c r="R33" s="9"/>
      <c r="S33" s="9"/>
      <c r="T33" s="9"/>
      <c r="U33" s="9"/>
      <c r="V33" s="9"/>
      <c r="W33" s="9"/>
      <c r="X33" s="9"/>
      <c r="Y33" s="9"/>
      <c r="Z33" s="9"/>
    </row>
    <row r="34" ht="14.25" customHeight="1">
      <c r="A34" s="1"/>
      <c r="B34" s="1">
        <v>22.0</v>
      </c>
      <c r="C34" s="1" t="s">
        <v>19</v>
      </c>
      <c r="D34" s="1" t="s">
        <v>20</v>
      </c>
      <c r="E34" s="1" t="s">
        <v>21</v>
      </c>
      <c r="F34" s="1">
        <v>1.0</v>
      </c>
      <c r="G34" s="13">
        <v>48583.75</v>
      </c>
      <c r="H34" s="14">
        <v>48583.75</v>
      </c>
      <c r="I34" s="15">
        <v>7500.0</v>
      </c>
      <c r="J34" s="15">
        <v>7500.0</v>
      </c>
      <c r="K34" s="13">
        <v>12500.0</v>
      </c>
      <c r="L34" s="14">
        <v>12500.0</v>
      </c>
      <c r="M34" s="15">
        <v>25000.0</v>
      </c>
      <c r="N34" s="15">
        <v>25000.0</v>
      </c>
      <c r="O34" s="13">
        <v>28000.0</v>
      </c>
      <c r="P34" s="14">
        <v>28000.0</v>
      </c>
    </row>
    <row r="35" ht="14.25" customHeight="1">
      <c r="A35" s="1"/>
      <c r="B35" s="1">
        <v>23.0</v>
      </c>
      <c r="C35" s="1" t="s">
        <v>22</v>
      </c>
      <c r="D35" s="1" t="s">
        <v>23</v>
      </c>
      <c r="E35" s="1" t="s">
        <v>24</v>
      </c>
      <c r="F35" s="1">
        <v>70990.0</v>
      </c>
      <c r="G35" s="13">
        <v>1.15</v>
      </c>
      <c r="H35" s="14">
        <v>81638.5</v>
      </c>
      <c r="I35" s="15">
        <v>1.15</v>
      </c>
      <c r="J35" s="15">
        <v>81638.5</v>
      </c>
      <c r="K35" s="13">
        <v>0.9</v>
      </c>
      <c r="L35" s="14">
        <v>63891.0</v>
      </c>
      <c r="M35" s="15">
        <v>1.85</v>
      </c>
      <c r="N35" s="15">
        <v>131331.5</v>
      </c>
      <c r="O35" s="13">
        <v>1.5</v>
      </c>
      <c r="P35" s="14">
        <v>106485.0</v>
      </c>
    </row>
    <row r="36" ht="14.25" customHeight="1">
      <c r="A36" s="1"/>
      <c r="B36" s="1">
        <v>24.0</v>
      </c>
      <c r="C36" s="1" t="s">
        <v>22</v>
      </c>
      <c r="D36" s="1" t="s">
        <v>48</v>
      </c>
      <c r="E36" s="1" t="s">
        <v>24</v>
      </c>
      <c r="F36" s="1">
        <v>81150.0</v>
      </c>
      <c r="G36" s="20"/>
      <c r="H36" s="21"/>
      <c r="I36" s="15">
        <v>1.3</v>
      </c>
      <c r="J36" s="15">
        <v>105495.0</v>
      </c>
      <c r="K36" s="13">
        <v>1.05</v>
      </c>
      <c r="L36" s="14">
        <v>85207.5</v>
      </c>
      <c r="M36" s="15">
        <v>2.0</v>
      </c>
      <c r="N36" s="15">
        <v>162300.0</v>
      </c>
      <c r="O36" s="13">
        <v>1.75</v>
      </c>
      <c r="P36" s="14">
        <v>142012.5</v>
      </c>
    </row>
    <row r="37" ht="14.25" customHeight="1">
      <c r="A37" s="1"/>
      <c r="B37" s="1">
        <v>25.0</v>
      </c>
      <c r="C37" s="1" t="s">
        <v>33</v>
      </c>
      <c r="D37" s="1" t="s">
        <v>34</v>
      </c>
      <c r="E37" s="1" t="s">
        <v>24</v>
      </c>
      <c r="F37" s="1">
        <v>81150.0</v>
      </c>
      <c r="G37" s="13">
        <v>0.02</v>
      </c>
      <c r="H37" s="14">
        <v>1623.0</v>
      </c>
      <c r="I37" s="15">
        <v>0.1</v>
      </c>
      <c r="J37" s="15">
        <v>8115.0</v>
      </c>
      <c r="K37" s="13">
        <v>0.085</v>
      </c>
      <c r="L37" s="14">
        <v>6897.75</v>
      </c>
      <c r="M37" s="15">
        <v>0.15</v>
      </c>
      <c r="N37" s="15">
        <v>12172.5</v>
      </c>
      <c r="O37" s="13">
        <v>0.2</v>
      </c>
      <c r="P37" s="14">
        <v>16230.0</v>
      </c>
    </row>
    <row r="38" ht="14.25" customHeight="1">
      <c r="A38" s="1"/>
      <c r="B38" s="1">
        <v>26.0</v>
      </c>
      <c r="C38" s="1" t="s">
        <v>45</v>
      </c>
      <c r="D38" s="1" t="s">
        <v>36</v>
      </c>
      <c r="E38" s="1" t="s">
        <v>21</v>
      </c>
      <c r="F38" s="1">
        <v>1.0</v>
      </c>
      <c r="G38" s="13">
        <v>5000.0</v>
      </c>
      <c r="H38" s="14">
        <v>5000.0</v>
      </c>
      <c r="I38" s="15">
        <v>2500.0</v>
      </c>
      <c r="J38" s="15">
        <v>2500.0</v>
      </c>
      <c r="K38" s="13">
        <v>4000.0</v>
      </c>
      <c r="L38" s="14">
        <v>4000.0</v>
      </c>
      <c r="M38" s="15">
        <v>5500.0</v>
      </c>
      <c r="N38" s="15">
        <v>5500.0</v>
      </c>
      <c r="O38" s="13">
        <v>4800.0</v>
      </c>
      <c r="P38" s="14">
        <v>4800.0</v>
      </c>
    </row>
    <row r="39" ht="14.25" customHeight="1">
      <c r="A39" s="1"/>
      <c r="B39" s="1">
        <v>27.0</v>
      </c>
      <c r="C39" s="1" t="s">
        <v>46</v>
      </c>
      <c r="D39" s="1" t="s">
        <v>26</v>
      </c>
      <c r="E39" s="1" t="s">
        <v>27</v>
      </c>
      <c r="F39" s="1">
        <v>148600.0</v>
      </c>
      <c r="G39" s="13">
        <v>1.0</v>
      </c>
      <c r="H39" s="14">
        <v>148600.0</v>
      </c>
      <c r="I39" s="15">
        <v>0.7</v>
      </c>
      <c r="J39" s="15">
        <v>104020.0</v>
      </c>
      <c r="K39" s="13">
        <v>0.5</v>
      </c>
      <c r="L39" s="14">
        <v>74300.0</v>
      </c>
      <c r="M39" s="15">
        <v>0.75</v>
      </c>
      <c r="N39" s="15">
        <v>111450.0</v>
      </c>
      <c r="O39" s="13">
        <v>1.2</v>
      </c>
      <c r="P39" s="14">
        <v>178320.0</v>
      </c>
    </row>
    <row r="40" ht="14.25" customHeight="1">
      <c r="A40" s="1"/>
      <c r="B40" s="1">
        <v>28.0</v>
      </c>
      <c r="C40" s="1" t="s">
        <v>28</v>
      </c>
      <c r="D40" s="1" t="s">
        <v>29</v>
      </c>
      <c r="E40" s="1" t="s">
        <v>27</v>
      </c>
      <c r="F40" s="1">
        <v>144800.0</v>
      </c>
      <c r="G40" s="13">
        <v>1.0</v>
      </c>
      <c r="H40" s="14">
        <v>144800.0</v>
      </c>
      <c r="I40" s="15">
        <v>0.6</v>
      </c>
      <c r="J40" s="15">
        <v>86880.0</v>
      </c>
      <c r="K40" s="13">
        <v>0.4</v>
      </c>
      <c r="L40" s="14">
        <v>57920.0</v>
      </c>
      <c r="M40" s="15">
        <v>0.45</v>
      </c>
      <c r="N40" s="15">
        <v>65160.0</v>
      </c>
      <c r="O40" s="13">
        <v>0.75</v>
      </c>
      <c r="P40" s="14">
        <v>108600.0</v>
      </c>
    </row>
    <row r="41" ht="14.25" customHeight="1">
      <c r="A41" s="1"/>
      <c r="B41" s="1">
        <v>29.0</v>
      </c>
      <c r="C41" s="1" t="s">
        <v>30</v>
      </c>
      <c r="D41" s="1" t="s">
        <v>31</v>
      </c>
      <c r="E41" s="1" t="s">
        <v>21</v>
      </c>
      <c r="F41" s="1">
        <v>1.0</v>
      </c>
      <c r="G41" s="13">
        <v>350.0</v>
      </c>
      <c r="H41" s="14">
        <v>350.0</v>
      </c>
      <c r="I41" s="15">
        <v>100.0</v>
      </c>
      <c r="J41" s="15">
        <v>100.0</v>
      </c>
      <c r="K41" s="13">
        <v>350.0</v>
      </c>
      <c r="L41" s="14">
        <v>350.0</v>
      </c>
      <c r="M41" s="15">
        <v>3000.0</v>
      </c>
      <c r="N41" s="15">
        <v>3000.0</v>
      </c>
      <c r="O41" s="13">
        <v>2000.0</v>
      </c>
      <c r="P41" s="14">
        <v>2000.0</v>
      </c>
    </row>
    <row r="42" ht="14.25" customHeight="1">
      <c r="A42" s="9" t="s">
        <v>49</v>
      </c>
      <c r="B42" s="9"/>
      <c r="C42" s="9"/>
      <c r="D42" s="9"/>
      <c r="E42" s="9"/>
      <c r="F42" s="9"/>
      <c r="G42" s="10"/>
      <c r="H42" s="11">
        <v>2508.0</v>
      </c>
      <c r="I42" s="9"/>
      <c r="J42" s="12">
        <v>1959.5</v>
      </c>
      <c r="K42" s="10"/>
      <c r="L42" s="11">
        <v>2630.0</v>
      </c>
      <c r="M42" s="9"/>
      <c r="N42" s="12">
        <v>3103.0</v>
      </c>
      <c r="O42" s="10"/>
      <c r="P42" s="11">
        <v>10850.0</v>
      </c>
      <c r="Q42" s="9"/>
      <c r="R42" s="9"/>
      <c r="S42" s="9"/>
      <c r="T42" s="9"/>
      <c r="U42" s="9"/>
      <c r="V42" s="9"/>
      <c r="W42" s="9"/>
      <c r="X42" s="9"/>
      <c r="Y42" s="9"/>
      <c r="Z42" s="9"/>
    </row>
    <row r="43" ht="14.25" customHeight="1">
      <c r="A43" s="1"/>
      <c r="B43" s="16">
        <v>30.0</v>
      </c>
      <c r="C43" s="16" t="s">
        <v>19</v>
      </c>
      <c r="D43" s="16" t="s">
        <v>20</v>
      </c>
      <c r="E43" s="16" t="s">
        <v>21</v>
      </c>
      <c r="F43" s="16">
        <v>1.0</v>
      </c>
      <c r="G43" s="17">
        <v>228.0</v>
      </c>
      <c r="H43" s="18">
        <v>228.0</v>
      </c>
      <c r="I43" s="19">
        <v>250.0</v>
      </c>
      <c r="J43" s="19">
        <v>250.0</v>
      </c>
      <c r="K43" s="17">
        <v>1000.0</v>
      </c>
      <c r="L43" s="18">
        <v>1000.0</v>
      </c>
      <c r="M43" s="19">
        <v>500.0</v>
      </c>
      <c r="N43" s="19">
        <v>500.0</v>
      </c>
      <c r="O43" s="17">
        <v>2000.0</v>
      </c>
      <c r="P43" s="18">
        <v>2000.0</v>
      </c>
    </row>
    <row r="44" ht="14.25" customHeight="1">
      <c r="A44" s="1"/>
      <c r="B44" s="16">
        <v>31.0</v>
      </c>
      <c r="C44" s="16" t="s">
        <v>22</v>
      </c>
      <c r="D44" s="16" t="s">
        <v>23</v>
      </c>
      <c r="E44" s="16" t="s">
        <v>24</v>
      </c>
      <c r="F44" s="16">
        <v>1300.0</v>
      </c>
      <c r="G44" s="17">
        <v>1.5</v>
      </c>
      <c r="H44" s="18">
        <v>1950.0</v>
      </c>
      <c r="I44" s="19">
        <v>1.15</v>
      </c>
      <c r="J44" s="19">
        <v>1495.0</v>
      </c>
      <c r="K44" s="17">
        <v>1.0</v>
      </c>
      <c r="L44" s="18">
        <v>1300.0</v>
      </c>
      <c r="M44" s="19">
        <v>1.85</v>
      </c>
      <c r="N44" s="19">
        <v>2405.0</v>
      </c>
      <c r="O44" s="17">
        <v>3.0</v>
      </c>
      <c r="P44" s="18">
        <v>3900.0</v>
      </c>
    </row>
    <row r="45" ht="14.25" customHeight="1">
      <c r="A45" s="1"/>
      <c r="B45" s="16">
        <v>32.0</v>
      </c>
      <c r="C45" s="16" t="s">
        <v>46</v>
      </c>
      <c r="D45" s="16" t="s">
        <v>26</v>
      </c>
      <c r="E45" s="16" t="s">
        <v>27</v>
      </c>
      <c r="F45" s="16">
        <v>165.0</v>
      </c>
      <c r="G45" s="17">
        <v>1.0</v>
      </c>
      <c r="H45" s="18">
        <v>165.0</v>
      </c>
      <c r="I45" s="19">
        <v>0.7</v>
      </c>
      <c r="J45" s="19">
        <v>115.5</v>
      </c>
      <c r="K45" s="17">
        <v>1.0</v>
      </c>
      <c r="L45" s="18">
        <v>165.0</v>
      </c>
      <c r="M45" s="19">
        <v>0.75</v>
      </c>
      <c r="N45" s="19">
        <v>123.75</v>
      </c>
      <c r="O45" s="17">
        <v>15.0</v>
      </c>
      <c r="P45" s="18">
        <v>2475.0</v>
      </c>
    </row>
    <row r="46" ht="14.25" customHeight="1">
      <c r="A46" s="1"/>
      <c r="B46" s="16">
        <v>33.0</v>
      </c>
      <c r="C46" s="16" t="s">
        <v>28</v>
      </c>
      <c r="D46" s="16" t="s">
        <v>29</v>
      </c>
      <c r="E46" s="16" t="s">
        <v>27</v>
      </c>
      <c r="F46" s="16">
        <v>165.0</v>
      </c>
      <c r="G46" s="17">
        <v>1.0</v>
      </c>
      <c r="H46" s="18">
        <v>165.0</v>
      </c>
      <c r="I46" s="19">
        <v>0.6</v>
      </c>
      <c r="J46" s="19">
        <v>99.0</v>
      </c>
      <c r="K46" s="17">
        <v>1.0</v>
      </c>
      <c r="L46" s="18">
        <v>165.0</v>
      </c>
      <c r="M46" s="19">
        <v>0.45</v>
      </c>
      <c r="N46" s="19">
        <v>74.25</v>
      </c>
      <c r="O46" s="17">
        <v>15.0</v>
      </c>
      <c r="P46" s="18">
        <v>2475.0</v>
      </c>
    </row>
    <row r="47" ht="14.25" customHeight="1">
      <c r="A47" s="9" t="s">
        <v>50</v>
      </c>
      <c r="B47" s="9"/>
      <c r="C47" s="9"/>
      <c r="D47" s="9"/>
      <c r="E47" s="9"/>
      <c r="F47" s="9"/>
      <c r="G47" s="10"/>
      <c r="H47" s="11">
        <v>153611.0</v>
      </c>
      <c r="I47" s="9"/>
      <c r="J47" s="12">
        <v>144313.5</v>
      </c>
      <c r="K47" s="10"/>
      <c r="L47" s="11">
        <v>129438.3</v>
      </c>
      <c r="M47" s="9"/>
      <c r="N47" s="12">
        <v>239853.0</v>
      </c>
      <c r="O47" s="10"/>
      <c r="P47" s="11">
        <v>251382.5</v>
      </c>
      <c r="Q47" s="9"/>
      <c r="R47" s="9"/>
      <c r="S47" s="9"/>
      <c r="T47" s="9"/>
      <c r="U47" s="9"/>
      <c r="V47" s="9"/>
      <c r="W47" s="9"/>
      <c r="X47" s="9"/>
      <c r="Y47" s="9"/>
      <c r="Z47" s="9"/>
    </row>
    <row r="48" ht="14.25" customHeight="1">
      <c r="A48" s="1"/>
      <c r="B48" s="1">
        <v>34.0</v>
      </c>
      <c r="C48" s="1" t="s">
        <v>19</v>
      </c>
      <c r="D48" s="1" t="s">
        <v>20</v>
      </c>
      <c r="E48" s="1" t="s">
        <v>21</v>
      </c>
      <c r="F48" s="1">
        <v>1.0</v>
      </c>
      <c r="G48" s="13">
        <v>12000.0</v>
      </c>
      <c r="H48" s="14">
        <v>12000.0</v>
      </c>
      <c r="I48" s="15">
        <v>7500.0</v>
      </c>
      <c r="J48" s="15">
        <v>7500.0</v>
      </c>
      <c r="K48" s="13">
        <v>5500.0</v>
      </c>
      <c r="L48" s="14">
        <v>5500.0</v>
      </c>
      <c r="M48" s="15">
        <v>30000.0</v>
      </c>
      <c r="N48" s="15">
        <v>30000.0</v>
      </c>
      <c r="O48" s="13">
        <v>18000.0</v>
      </c>
      <c r="P48" s="14">
        <v>18000.0</v>
      </c>
    </row>
    <row r="49" ht="14.25" customHeight="1">
      <c r="A49" s="1"/>
      <c r="B49" s="1">
        <v>35.0</v>
      </c>
      <c r="C49" s="1" t="s">
        <v>22</v>
      </c>
      <c r="D49" s="1" t="s">
        <v>23</v>
      </c>
      <c r="E49" s="1" t="s">
        <v>24</v>
      </c>
      <c r="F49" s="1">
        <v>66230.0</v>
      </c>
      <c r="G49" s="13">
        <v>1.0</v>
      </c>
      <c r="H49" s="14">
        <v>66230.0</v>
      </c>
      <c r="I49" s="15">
        <v>1.15</v>
      </c>
      <c r="J49" s="15">
        <v>76164.5</v>
      </c>
      <c r="K49" s="13">
        <v>0.95</v>
      </c>
      <c r="L49" s="14">
        <v>62918.5</v>
      </c>
      <c r="M49" s="15">
        <v>1.85</v>
      </c>
      <c r="N49" s="15">
        <v>122525.5</v>
      </c>
      <c r="O49" s="13">
        <v>1.75</v>
      </c>
      <c r="P49" s="14">
        <v>115902.5</v>
      </c>
    </row>
    <row r="50" ht="14.25" customHeight="1">
      <c r="A50" s="1"/>
      <c r="B50" s="1">
        <v>36.0</v>
      </c>
      <c r="C50" s="1" t="s">
        <v>33</v>
      </c>
      <c r="D50" s="1" t="s">
        <v>34</v>
      </c>
      <c r="E50" s="1" t="s">
        <v>24</v>
      </c>
      <c r="F50" s="1">
        <v>54880.0</v>
      </c>
      <c r="G50" s="13">
        <v>0.1</v>
      </c>
      <c r="H50" s="14">
        <v>5488.0</v>
      </c>
      <c r="I50" s="15">
        <v>0.1</v>
      </c>
      <c r="J50" s="15">
        <v>5488.0</v>
      </c>
      <c r="K50" s="13">
        <v>0.085</v>
      </c>
      <c r="L50" s="14">
        <v>4664.8</v>
      </c>
      <c r="M50" s="15">
        <v>0.15</v>
      </c>
      <c r="N50" s="15">
        <v>8232.0</v>
      </c>
      <c r="O50" s="13">
        <v>0.2</v>
      </c>
      <c r="P50" s="14">
        <v>10976.0</v>
      </c>
    </row>
    <row r="51" ht="14.25" customHeight="1">
      <c r="A51" s="1"/>
      <c r="B51" s="1">
        <v>37.0</v>
      </c>
      <c r="C51" s="1" t="s">
        <v>45</v>
      </c>
      <c r="D51" s="1" t="s">
        <v>36</v>
      </c>
      <c r="E51" s="1" t="s">
        <v>21</v>
      </c>
      <c r="F51" s="1">
        <v>1.0</v>
      </c>
      <c r="G51" s="13">
        <v>3500.0</v>
      </c>
      <c r="H51" s="14">
        <v>3500.0</v>
      </c>
      <c r="I51" s="15">
        <v>2500.0</v>
      </c>
      <c r="J51" s="15">
        <v>2500.0</v>
      </c>
      <c r="K51" s="13">
        <v>4000.0</v>
      </c>
      <c r="L51" s="14">
        <v>4000.0</v>
      </c>
      <c r="M51" s="15">
        <v>5500.0</v>
      </c>
      <c r="N51" s="15">
        <v>5500.0</v>
      </c>
      <c r="O51" s="13">
        <v>4800.0</v>
      </c>
      <c r="P51" s="14">
        <v>4800.0</v>
      </c>
    </row>
    <row r="52" ht="14.25" customHeight="1">
      <c r="A52" s="1"/>
      <c r="B52" s="1">
        <v>38.0</v>
      </c>
      <c r="C52" s="1" t="s">
        <v>46</v>
      </c>
      <c r="D52" s="1" t="s">
        <v>26</v>
      </c>
      <c r="E52" s="1" t="s">
        <v>27</v>
      </c>
      <c r="F52" s="1">
        <v>28510.0</v>
      </c>
      <c r="G52" s="13">
        <v>0.8</v>
      </c>
      <c r="H52" s="14">
        <v>22808.0</v>
      </c>
      <c r="I52" s="15">
        <v>0.7</v>
      </c>
      <c r="J52" s="15">
        <v>19957.0</v>
      </c>
      <c r="K52" s="13">
        <v>0.6</v>
      </c>
      <c r="L52" s="14">
        <v>17106.0</v>
      </c>
      <c r="M52" s="15">
        <v>0.95</v>
      </c>
      <c r="N52" s="15">
        <v>27084.5</v>
      </c>
      <c r="O52" s="13">
        <v>0.9</v>
      </c>
      <c r="P52" s="14">
        <v>25659.0</v>
      </c>
    </row>
    <row r="53" ht="14.25" customHeight="1">
      <c r="A53" s="1"/>
      <c r="B53" s="1">
        <v>39.0</v>
      </c>
      <c r="C53" s="1" t="s">
        <v>28</v>
      </c>
      <c r="D53" s="1" t="s">
        <v>29</v>
      </c>
      <c r="E53" s="1" t="s">
        <v>27</v>
      </c>
      <c r="F53" s="1">
        <v>29260.0</v>
      </c>
      <c r="G53" s="13">
        <v>0.75</v>
      </c>
      <c r="H53" s="14">
        <v>21945.0</v>
      </c>
      <c r="I53" s="15">
        <v>0.6</v>
      </c>
      <c r="J53" s="15">
        <v>17556.0</v>
      </c>
      <c r="K53" s="13">
        <v>0.65</v>
      </c>
      <c r="L53" s="14">
        <v>19019.0</v>
      </c>
      <c r="M53" s="15">
        <v>0.85</v>
      </c>
      <c r="N53" s="15">
        <v>24871.0</v>
      </c>
      <c r="O53" s="13">
        <v>0.75</v>
      </c>
      <c r="P53" s="14">
        <v>21945.0</v>
      </c>
    </row>
    <row r="54" ht="14.25" customHeight="1">
      <c r="A54" s="1"/>
      <c r="B54" s="1">
        <v>40.0</v>
      </c>
      <c r="C54" s="1" t="s">
        <v>37</v>
      </c>
      <c r="D54" s="1" t="s">
        <v>38</v>
      </c>
      <c r="E54" s="1" t="s">
        <v>27</v>
      </c>
      <c r="F54" s="1">
        <v>21640.0</v>
      </c>
      <c r="G54" s="13">
        <v>1.0</v>
      </c>
      <c r="H54" s="14">
        <v>21640.0</v>
      </c>
      <c r="I54" s="15">
        <v>0.7</v>
      </c>
      <c r="J54" s="15">
        <v>15148.0</v>
      </c>
      <c r="K54" s="13">
        <v>0.75</v>
      </c>
      <c r="L54" s="14">
        <v>16230.0</v>
      </c>
      <c r="M54" s="15">
        <v>1.0</v>
      </c>
      <c r="N54" s="15">
        <v>21640.0</v>
      </c>
      <c r="O54" s="13">
        <v>2.5</v>
      </c>
      <c r="P54" s="14">
        <v>54100.0</v>
      </c>
    </row>
    <row r="55" ht="14.25" customHeight="1">
      <c r="A55" s="9" t="s">
        <v>51</v>
      </c>
      <c r="B55" s="9"/>
      <c r="C55" s="9"/>
      <c r="D55" s="9"/>
      <c r="E55" s="9"/>
      <c r="F55" s="9"/>
      <c r="G55" s="10"/>
      <c r="H55" s="11">
        <f>SUM(H56:H62)</f>
        <v>453701.14</v>
      </c>
      <c r="I55" s="9"/>
      <c r="J55" s="12">
        <v>464200.35</v>
      </c>
      <c r="K55" s="10"/>
      <c r="L55" s="11">
        <v>447849.1</v>
      </c>
      <c r="M55" s="9"/>
      <c r="N55" s="12">
        <v>567966.75</v>
      </c>
      <c r="O55" s="10"/>
      <c r="P55" s="11">
        <v>631506.65</v>
      </c>
      <c r="Q55" s="9"/>
      <c r="R55" s="9"/>
      <c r="S55" s="9"/>
      <c r="T55" s="9"/>
      <c r="U55" s="9"/>
      <c r="V55" s="9"/>
      <c r="W55" s="9"/>
      <c r="X55" s="9"/>
      <c r="Y55" s="9"/>
      <c r="Z55" s="9"/>
    </row>
    <row r="56" ht="14.25" customHeight="1">
      <c r="A56" s="1"/>
      <c r="B56" s="1">
        <v>41.0</v>
      </c>
      <c r="C56" s="1" t="s">
        <v>19</v>
      </c>
      <c r="D56" s="1" t="s">
        <v>20</v>
      </c>
      <c r="E56" s="1" t="s">
        <v>21</v>
      </c>
      <c r="F56" s="1">
        <v>1.0</v>
      </c>
      <c r="G56" s="20">
        <v>41245.54</v>
      </c>
      <c r="H56" s="14">
        <f t="shared" ref="H56:H62" si="1">F56*G56</f>
        <v>41245.54</v>
      </c>
      <c r="I56" s="15">
        <v>25000.0</v>
      </c>
      <c r="J56" s="15">
        <v>25000.0</v>
      </c>
      <c r="K56" s="13">
        <v>12000.0</v>
      </c>
      <c r="L56" s="14">
        <v>12000.0</v>
      </c>
      <c r="M56" s="15">
        <v>51633.0</v>
      </c>
      <c r="N56" s="15">
        <v>51633.0</v>
      </c>
      <c r="O56" s="13">
        <v>42000.0</v>
      </c>
      <c r="P56" s="14">
        <v>42000.0</v>
      </c>
    </row>
    <row r="57" ht="14.25" customHeight="1">
      <c r="A57" s="1"/>
      <c r="B57" s="1">
        <v>42.0</v>
      </c>
      <c r="C57" s="1" t="s">
        <v>52</v>
      </c>
      <c r="D57" s="1" t="s">
        <v>53</v>
      </c>
      <c r="E57" s="1" t="s">
        <v>54</v>
      </c>
      <c r="F57" s="1">
        <v>650.0</v>
      </c>
      <c r="G57" s="20">
        <v>7.5</v>
      </c>
      <c r="H57" s="14">
        <f t="shared" si="1"/>
        <v>4875</v>
      </c>
      <c r="I57" s="15">
        <v>10.0</v>
      </c>
      <c r="J57" s="15">
        <v>6500.0</v>
      </c>
      <c r="K57" s="13">
        <v>25.0</v>
      </c>
      <c r="L57" s="14">
        <v>16250.0</v>
      </c>
      <c r="M57" s="15">
        <v>50.0</v>
      </c>
      <c r="N57" s="15">
        <v>32500.0</v>
      </c>
      <c r="O57" s="13">
        <v>12.0</v>
      </c>
      <c r="P57" s="14">
        <v>7800.0</v>
      </c>
    </row>
    <row r="58" ht="14.25" customHeight="1">
      <c r="A58" s="15"/>
      <c r="B58" s="1">
        <v>43.0</v>
      </c>
      <c r="C58" s="1" t="s">
        <v>55</v>
      </c>
      <c r="D58" s="1" t="s">
        <v>56</v>
      </c>
      <c r="E58" s="1" t="s">
        <v>24</v>
      </c>
      <c r="F58" s="1">
        <v>144247.0</v>
      </c>
      <c r="G58" s="20">
        <v>1.65</v>
      </c>
      <c r="H58" s="14">
        <f t="shared" si="1"/>
        <v>238007.55</v>
      </c>
      <c r="I58" s="15">
        <v>2.1</v>
      </c>
      <c r="J58" s="15">
        <v>302918.7</v>
      </c>
      <c r="K58" s="13">
        <v>2.0</v>
      </c>
      <c r="L58" s="14">
        <v>288494.0</v>
      </c>
      <c r="M58" s="15">
        <v>2.0</v>
      </c>
      <c r="N58" s="15">
        <v>288494.0</v>
      </c>
      <c r="O58" s="13">
        <v>2.75</v>
      </c>
      <c r="P58" s="14">
        <v>396679.25</v>
      </c>
    </row>
    <row r="59" ht="14.25" customHeight="1">
      <c r="A59" s="1"/>
      <c r="B59" s="1">
        <v>44.0</v>
      </c>
      <c r="C59" s="1" t="s">
        <v>57</v>
      </c>
      <c r="D59" s="1" t="s">
        <v>58</v>
      </c>
      <c r="E59" s="1" t="s">
        <v>24</v>
      </c>
      <c r="F59" s="1">
        <v>144247.0</v>
      </c>
      <c r="G59" s="20">
        <v>0.25</v>
      </c>
      <c r="H59" s="14">
        <f t="shared" si="1"/>
        <v>36061.75</v>
      </c>
      <c r="I59" s="15">
        <v>0.15</v>
      </c>
      <c r="J59" s="15">
        <v>21637.05</v>
      </c>
      <c r="K59" s="13">
        <v>0.2</v>
      </c>
      <c r="L59" s="14">
        <v>28849.4</v>
      </c>
      <c r="M59" s="15">
        <v>0.25</v>
      </c>
      <c r="N59" s="15">
        <v>36061.75</v>
      </c>
      <c r="O59" s="13">
        <v>0.2</v>
      </c>
      <c r="P59" s="14">
        <v>28849.4</v>
      </c>
    </row>
    <row r="60" ht="14.25" customHeight="1">
      <c r="A60" s="1"/>
      <c r="B60" s="1">
        <v>45.0</v>
      </c>
      <c r="C60" s="1" t="s">
        <v>35</v>
      </c>
      <c r="D60" s="1" t="s">
        <v>36</v>
      </c>
      <c r="E60" s="1" t="s">
        <v>21</v>
      </c>
      <c r="F60" s="1">
        <v>1.0</v>
      </c>
      <c r="G60" s="20">
        <v>5000.0</v>
      </c>
      <c r="H60" s="14">
        <f t="shared" si="1"/>
        <v>5000</v>
      </c>
      <c r="I60" s="15">
        <v>2500.0</v>
      </c>
      <c r="J60" s="15">
        <v>2500.0</v>
      </c>
      <c r="K60" s="13">
        <v>4000.0</v>
      </c>
      <c r="L60" s="14">
        <v>4000.0</v>
      </c>
      <c r="M60" s="15">
        <v>7500.0</v>
      </c>
      <c r="N60" s="15">
        <v>7500.0</v>
      </c>
      <c r="O60" s="13">
        <v>4400.0</v>
      </c>
      <c r="P60" s="14">
        <v>4400.0</v>
      </c>
    </row>
    <row r="61" ht="14.25" customHeight="1">
      <c r="A61" s="1"/>
      <c r="B61" s="1">
        <v>46.0</v>
      </c>
      <c r="C61" s="1" t="s">
        <v>46</v>
      </c>
      <c r="D61" s="1" t="s">
        <v>26</v>
      </c>
      <c r="E61" s="1" t="s">
        <v>27</v>
      </c>
      <c r="F61" s="1">
        <v>150778.0</v>
      </c>
      <c r="G61" s="20">
        <v>0.85</v>
      </c>
      <c r="H61" s="14">
        <f t="shared" si="1"/>
        <v>128161.3</v>
      </c>
      <c r="I61" s="15">
        <v>0.7</v>
      </c>
      <c r="J61" s="15">
        <v>105544.6</v>
      </c>
      <c r="K61" s="13">
        <v>0.65</v>
      </c>
      <c r="L61" s="14">
        <v>98005.7</v>
      </c>
      <c r="M61" s="15">
        <v>1.0</v>
      </c>
      <c r="N61" s="15">
        <v>150778.0</v>
      </c>
      <c r="O61" s="13">
        <v>1.0</v>
      </c>
      <c r="P61" s="14">
        <v>150778.0</v>
      </c>
    </row>
    <row r="62" ht="14.25" customHeight="1">
      <c r="A62" s="1"/>
      <c r="B62" s="1">
        <v>47.0</v>
      </c>
      <c r="C62" s="1" t="s">
        <v>30</v>
      </c>
      <c r="D62" s="1" t="s">
        <v>31</v>
      </c>
      <c r="E62" s="1" t="s">
        <v>21</v>
      </c>
      <c r="F62" s="1">
        <v>1.0</v>
      </c>
      <c r="G62" s="20">
        <v>350.0</v>
      </c>
      <c r="H62" s="14">
        <f t="shared" si="1"/>
        <v>350</v>
      </c>
      <c r="I62" s="15">
        <v>100.0</v>
      </c>
      <c r="J62" s="15">
        <v>100.0</v>
      </c>
      <c r="K62" s="13">
        <v>250.0</v>
      </c>
      <c r="L62" s="14">
        <v>250.0</v>
      </c>
      <c r="M62" s="15">
        <v>1000.0</v>
      </c>
      <c r="N62" s="15">
        <v>1000.0</v>
      </c>
      <c r="O62" s="13">
        <v>1000.0</v>
      </c>
      <c r="P62" s="14">
        <v>1000.0</v>
      </c>
    </row>
    <row r="63" ht="14.25" customHeight="1">
      <c r="A63" s="9" t="s">
        <v>59</v>
      </c>
      <c r="B63" s="9"/>
      <c r="C63" s="9"/>
      <c r="D63" s="9"/>
      <c r="E63" s="9"/>
      <c r="F63" s="9"/>
      <c r="G63" s="10"/>
      <c r="H63" s="11">
        <f>SUM(H64:H68)</f>
        <v>320362.72</v>
      </c>
      <c r="I63" s="9"/>
      <c r="J63" s="12">
        <v>357217.0</v>
      </c>
      <c r="K63" s="10"/>
      <c r="L63" s="11">
        <v>354576.45</v>
      </c>
      <c r="M63" s="9"/>
      <c r="N63" s="12">
        <v>385977.0</v>
      </c>
      <c r="O63" s="10"/>
      <c r="P63" s="11">
        <v>452043.5</v>
      </c>
      <c r="Q63" s="9"/>
      <c r="R63" s="9"/>
      <c r="S63" s="9"/>
      <c r="T63" s="9"/>
      <c r="U63" s="9"/>
      <c r="V63" s="9"/>
      <c r="W63" s="9"/>
      <c r="X63" s="9"/>
      <c r="Y63" s="9"/>
      <c r="Z63" s="9"/>
    </row>
    <row r="64" ht="14.25" customHeight="1">
      <c r="A64" s="1"/>
      <c r="B64" s="1">
        <v>48.0</v>
      </c>
      <c r="C64" s="1" t="s">
        <v>19</v>
      </c>
      <c r="D64" s="1" t="s">
        <v>20</v>
      </c>
      <c r="E64" s="1" t="s">
        <v>21</v>
      </c>
      <c r="F64" s="1">
        <v>1.0</v>
      </c>
      <c r="G64" s="20">
        <v>29123.92</v>
      </c>
      <c r="H64" s="14">
        <f t="shared" ref="H64:H68" si="2">F64*G64</f>
        <v>29123.92</v>
      </c>
      <c r="I64" s="15">
        <v>10000.0</v>
      </c>
      <c r="J64" s="15">
        <v>10000.0</v>
      </c>
      <c r="K64" s="13">
        <v>6500.0</v>
      </c>
      <c r="L64" s="14">
        <v>6500.0</v>
      </c>
      <c r="M64" s="15">
        <v>24000.0</v>
      </c>
      <c r="N64" s="15">
        <v>24000.0</v>
      </c>
      <c r="O64" s="13">
        <v>15000.0</v>
      </c>
      <c r="P64" s="14">
        <v>15000.0</v>
      </c>
    </row>
    <row r="65" ht="14.25" customHeight="1">
      <c r="A65" s="15"/>
      <c r="B65" s="1">
        <v>49.0</v>
      </c>
      <c r="C65" s="1" t="s">
        <v>52</v>
      </c>
      <c r="D65" s="1" t="s">
        <v>53</v>
      </c>
      <c r="E65" s="1" t="s">
        <v>54</v>
      </c>
      <c r="F65" s="1">
        <v>250.0</v>
      </c>
      <c r="G65" s="20">
        <v>7.5</v>
      </c>
      <c r="H65" s="14">
        <f t="shared" si="2"/>
        <v>1875</v>
      </c>
      <c r="I65" s="15">
        <v>10.0</v>
      </c>
      <c r="J65" s="15">
        <v>2500.0</v>
      </c>
      <c r="K65" s="13">
        <v>25.0</v>
      </c>
      <c r="L65" s="14">
        <v>6250.0</v>
      </c>
      <c r="M65" s="15">
        <v>50.0</v>
      </c>
      <c r="N65" s="15">
        <v>12500.0</v>
      </c>
      <c r="O65" s="13">
        <v>20.0</v>
      </c>
      <c r="P65" s="14">
        <v>5000.0</v>
      </c>
    </row>
    <row r="66" ht="14.25" customHeight="1">
      <c r="A66" s="1"/>
      <c r="B66" s="1">
        <v>50.0</v>
      </c>
      <c r="C66" s="1" t="s">
        <v>55</v>
      </c>
      <c r="D66" s="1" t="s">
        <v>56</v>
      </c>
      <c r="E66" s="1" t="s">
        <v>24</v>
      </c>
      <c r="F66" s="1">
        <v>143833.0</v>
      </c>
      <c r="G66" s="20">
        <v>1.65</v>
      </c>
      <c r="H66" s="14">
        <f t="shared" si="2"/>
        <v>237324.45</v>
      </c>
      <c r="I66" s="15">
        <v>2.1</v>
      </c>
      <c r="J66" s="15">
        <v>302049.3</v>
      </c>
      <c r="K66" s="13">
        <v>2.1</v>
      </c>
      <c r="L66" s="14">
        <v>302049.3</v>
      </c>
      <c r="M66" s="15">
        <v>2.0</v>
      </c>
      <c r="N66" s="15">
        <v>287666.0</v>
      </c>
      <c r="O66" s="13">
        <v>2.25</v>
      </c>
      <c r="P66" s="14">
        <v>323624.25</v>
      </c>
    </row>
    <row r="67" ht="14.25" customHeight="1">
      <c r="A67" s="1"/>
      <c r="B67" s="1">
        <v>51.0</v>
      </c>
      <c r="C67" s="1" t="s">
        <v>46</v>
      </c>
      <c r="D67" s="1" t="s">
        <v>26</v>
      </c>
      <c r="E67" s="1" t="s">
        <v>27</v>
      </c>
      <c r="F67" s="1">
        <v>60811.0</v>
      </c>
      <c r="G67" s="20">
        <v>0.85</v>
      </c>
      <c r="H67" s="14">
        <f t="shared" si="2"/>
        <v>51689.35</v>
      </c>
      <c r="I67" s="15">
        <v>0.7</v>
      </c>
      <c r="J67" s="15">
        <v>42567.7</v>
      </c>
      <c r="K67" s="13">
        <v>0.65</v>
      </c>
      <c r="L67" s="14">
        <v>39527.15</v>
      </c>
      <c r="M67" s="15">
        <v>1.0</v>
      </c>
      <c r="N67" s="15">
        <v>60811.0</v>
      </c>
      <c r="O67" s="13">
        <v>1.75</v>
      </c>
      <c r="P67" s="14">
        <v>106419.25</v>
      </c>
    </row>
    <row r="68" ht="14.25" customHeight="1">
      <c r="A68" s="1"/>
      <c r="B68" s="1">
        <v>52.0</v>
      </c>
      <c r="C68" s="1" t="s">
        <v>30</v>
      </c>
      <c r="D68" s="1" t="s">
        <v>31</v>
      </c>
      <c r="E68" s="1" t="s">
        <v>21</v>
      </c>
      <c r="F68" s="1">
        <v>1.0</v>
      </c>
      <c r="G68" s="20">
        <v>350.0</v>
      </c>
      <c r="H68" s="14">
        <f t="shared" si="2"/>
        <v>350</v>
      </c>
      <c r="I68" s="15">
        <v>100.0</v>
      </c>
      <c r="J68" s="15">
        <v>100.0</v>
      </c>
      <c r="K68" s="13">
        <v>250.0</v>
      </c>
      <c r="L68" s="14">
        <v>250.0</v>
      </c>
      <c r="M68" s="15">
        <v>1000.0</v>
      </c>
      <c r="N68" s="15">
        <v>1000.0</v>
      </c>
      <c r="O68" s="13">
        <v>2000.0</v>
      </c>
      <c r="P68" s="14">
        <v>2000.0</v>
      </c>
    </row>
    <row r="69" ht="14.25" customHeight="1">
      <c r="A69" s="9" t="s">
        <v>60</v>
      </c>
      <c r="B69" s="9"/>
      <c r="C69" s="9"/>
      <c r="D69" s="9"/>
      <c r="E69" s="9"/>
      <c r="F69" s="9"/>
      <c r="G69" s="10"/>
      <c r="H69" s="11">
        <f>SUM(H70:H72)</f>
        <v>37141.72</v>
      </c>
      <c r="I69" s="9"/>
      <c r="J69" s="12">
        <v>30118.4</v>
      </c>
      <c r="K69" s="10"/>
      <c r="L69" s="11">
        <v>32302.8</v>
      </c>
      <c r="M69" s="9"/>
      <c r="N69" s="12">
        <v>42312.0</v>
      </c>
      <c r="O69" s="10"/>
      <c r="P69" s="11">
        <v>123936.0</v>
      </c>
      <c r="Q69" s="9"/>
      <c r="R69" s="9"/>
      <c r="S69" s="9"/>
      <c r="T69" s="9"/>
      <c r="U69" s="9"/>
      <c r="V69" s="9"/>
      <c r="W69" s="9"/>
      <c r="X69" s="9"/>
      <c r="Y69" s="9"/>
      <c r="Z69" s="9"/>
    </row>
    <row r="70" ht="14.25" customHeight="1">
      <c r="A70" s="1"/>
      <c r="B70" s="1">
        <v>53.0</v>
      </c>
      <c r="C70" s="1" t="s">
        <v>19</v>
      </c>
      <c r="D70" s="1" t="s">
        <v>20</v>
      </c>
      <c r="E70" s="1" t="s">
        <v>21</v>
      </c>
      <c r="F70" s="1">
        <v>1.0</v>
      </c>
      <c r="G70" s="20">
        <v>3376.52</v>
      </c>
      <c r="H70" s="14">
        <f t="shared" ref="H70:H72" si="3">F70*G70</f>
        <v>3376.52</v>
      </c>
      <c r="I70" s="15">
        <v>2500.0</v>
      </c>
      <c r="J70" s="15">
        <v>2500.0</v>
      </c>
      <c r="K70" s="13">
        <v>6500.0</v>
      </c>
      <c r="L70" s="14">
        <v>6500.0</v>
      </c>
      <c r="M70" s="15">
        <v>2000.0</v>
      </c>
      <c r="N70" s="15">
        <v>2000.0</v>
      </c>
      <c r="O70" s="13">
        <v>5000.0</v>
      </c>
      <c r="P70" s="14">
        <v>5000.0</v>
      </c>
    </row>
    <row r="71" ht="14.25" customHeight="1">
      <c r="A71" s="15"/>
      <c r="B71" s="1">
        <v>54.0</v>
      </c>
      <c r="C71" s="1" t="s">
        <v>46</v>
      </c>
      <c r="D71" s="1" t="s">
        <v>26</v>
      </c>
      <c r="E71" s="1" t="s">
        <v>27</v>
      </c>
      <c r="F71" s="1">
        <v>39312.0</v>
      </c>
      <c r="G71" s="20">
        <v>0.85</v>
      </c>
      <c r="H71" s="14">
        <f t="shared" si="3"/>
        <v>33415.2</v>
      </c>
      <c r="I71" s="15">
        <v>0.7</v>
      </c>
      <c r="J71" s="15">
        <v>27518.4</v>
      </c>
      <c r="K71" s="13">
        <v>0.65</v>
      </c>
      <c r="L71" s="14">
        <v>25552.8</v>
      </c>
      <c r="M71" s="15">
        <v>1.0</v>
      </c>
      <c r="N71" s="15">
        <v>39312.0</v>
      </c>
      <c r="O71" s="13">
        <v>3.0</v>
      </c>
      <c r="P71" s="14">
        <v>117936.0</v>
      </c>
    </row>
    <row r="72" ht="14.25" customHeight="1">
      <c r="A72" s="1"/>
      <c r="B72" s="1">
        <v>55.0</v>
      </c>
      <c r="C72" s="1" t="s">
        <v>30</v>
      </c>
      <c r="D72" s="1" t="s">
        <v>31</v>
      </c>
      <c r="E72" s="1" t="s">
        <v>21</v>
      </c>
      <c r="F72" s="1">
        <v>1.0</v>
      </c>
      <c r="G72" s="20">
        <v>350.0</v>
      </c>
      <c r="H72" s="14">
        <f t="shared" si="3"/>
        <v>350</v>
      </c>
      <c r="I72" s="15">
        <v>100.0</v>
      </c>
      <c r="J72" s="15">
        <v>100.0</v>
      </c>
      <c r="K72" s="13">
        <v>250.0</v>
      </c>
      <c r="L72" s="14">
        <v>250.0</v>
      </c>
      <c r="M72" s="15">
        <v>1000.0</v>
      </c>
      <c r="N72" s="15">
        <v>1000.0</v>
      </c>
      <c r="O72" s="13">
        <v>1000.0</v>
      </c>
      <c r="P72" s="14">
        <v>1000.0</v>
      </c>
    </row>
    <row r="73" ht="14.25" customHeight="1">
      <c r="A73" s="9" t="s">
        <v>61</v>
      </c>
      <c r="B73" s="9"/>
      <c r="C73" s="9"/>
      <c r="D73" s="9"/>
      <c r="E73" s="9"/>
      <c r="F73" s="9"/>
      <c r="G73" s="10"/>
      <c r="H73" s="11">
        <f>SUM(H74:H77)</f>
        <v>158469.3</v>
      </c>
      <c r="I73" s="9"/>
      <c r="J73" s="12">
        <v>172321.6</v>
      </c>
      <c r="K73" s="10"/>
      <c r="L73" s="11">
        <v>169077.2</v>
      </c>
      <c r="M73" s="9"/>
      <c r="N73" s="12">
        <v>177388.0</v>
      </c>
      <c r="O73" s="10"/>
      <c r="P73" s="11">
        <v>269651.0</v>
      </c>
      <c r="Q73" s="9"/>
      <c r="R73" s="9"/>
      <c r="S73" s="9"/>
      <c r="T73" s="9"/>
      <c r="U73" s="9"/>
      <c r="V73" s="9"/>
      <c r="W73" s="9"/>
      <c r="X73" s="9"/>
      <c r="Y73" s="9"/>
      <c r="Z73" s="9"/>
    </row>
    <row r="74" ht="14.25" customHeight="1">
      <c r="A74" s="1"/>
      <c r="B74" s="1">
        <v>56.0</v>
      </c>
      <c r="C74" s="1" t="s">
        <v>19</v>
      </c>
      <c r="D74" s="1" t="s">
        <v>20</v>
      </c>
      <c r="E74" s="1" t="s">
        <v>21</v>
      </c>
      <c r="F74" s="1">
        <v>1.0</v>
      </c>
      <c r="G74" s="20">
        <v>14406.3</v>
      </c>
      <c r="H74" s="14">
        <f t="shared" ref="H74:H77" si="4">F74*G74</f>
        <v>14406.3</v>
      </c>
      <c r="I74" s="15">
        <v>5000.0</v>
      </c>
      <c r="J74" s="15">
        <v>5000.0</v>
      </c>
      <c r="K74" s="13">
        <v>6500.0</v>
      </c>
      <c r="L74" s="14">
        <v>6500.0</v>
      </c>
      <c r="M74" s="15">
        <v>8000.0</v>
      </c>
      <c r="N74" s="15">
        <v>8000.0</v>
      </c>
      <c r="O74" s="13">
        <v>20000.0</v>
      </c>
      <c r="P74" s="14">
        <v>20000.0</v>
      </c>
    </row>
    <row r="75" ht="14.25" customHeight="1">
      <c r="A75" s="1"/>
      <c r="B75" s="1">
        <v>57.0</v>
      </c>
      <c r="C75" s="1" t="s">
        <v>55</v>
      </c>
      <c r="D75" s="1" t="s">
        <v>56</v>
      </c>
      <c r="E75" s="1" t="s">
        <v>24</v>
      </c>
      <c r="F75" s="1">
        <v>70500.0</v>
      </c>
      <c r="G75" s="20">
        <v>1.65</v>
      </c>
      <c r="H75" s="14">
        <f t="shared" si="4"/>
        <v>116325</v>
      </c>
      <c r="I75" s="15">
        <v>2.1</v>
      </c>
      <c r="J75" s="15">
        <v>148050.0</v>
      </c>
      <c r="K75" s="13">
        <v>2.05</v>
      </c>
      <c r="L75" s="14">
        <v>144525.0</v>
      </c>
      <c r="M75" s="15">
        <v>2.0</v>
      </c>
      <c r="N75" s="15">
        <v>141000.0</v>
      </c>
      <c r="O75" s="13">
        <v>2.75</v>
      </c>
      <c r="P75" s="14">
        <v>193875.0</v>
      </c>
    </row>
    <row r="76" ht="14.25" customHeight="1">
      <c r="A76" s="15"/>
      <c r="B76" s="1">
        <v>58.0</v>
      </c>
      <c r="C76" s="1" t="s">
        <v>46</v>
      </c>
      <c r="D76" s="1" t="s">
        <v>26</v>
      </c>
      <c r="E76" s="1" t="s">
        <v>27</v>
      </c>
      <c r="F76" s="1">
        <v>27388.0</v>
      </c>
      <c r="G76" s="20">
        <v>1.0</v>
      </c>
      <c r="H76" s="14">
        <f t="shared" si="4"/>
        <v>27388</v>
      </c>
      <c r="I76" s="15">
        <v>0.7</v>
      </c>
      <c r="J76" s="15">
        <v>19171.6</v>
      </c>
      <c r="K76" s="13">
        <v>0.65</v>
      </c>
      <c r="L76" s="14">
        <v>17802.2</v>
      </c>
      <c r="M76" s="15">
        <v>1.0</v>
      </c>
      <c r="N76" s="15">
        <v>27388.0</v>
      </c>
      <c r="O76" s="13">
        <v>2.0</v>
      </c>
      <c r="P76" s="14">
        <v>54776.0</v>
      </c>
    </row>
    <row r="77" ht="14.25" customHeight="1">
      <c r="A77" s="1"/>
      <c r="B77" s="1">
        <v>59.0</v>
      </c>
      <c r="C77" s="1" t="s">
        <v>30</v>
      </c>
      <c r="D77" s="1" t="s">
        <v>31</v>
      </c>
      <c r="E77" s="1" t="s">
        <v>21</v>
      </c>
      <c r="F77" s="1">
        <v>1.0</v>
      </c>
      <c r="G77" s="20">
        <v>350.0</v>
      </c>
      <c r="H77" s="14">
        <f t="shared" si="4"/>
        <v>350</v>
      </c>
      <c r="I77" s="15">
        <v>100.0</v>
      </c>
      <c r="J77" s="15">
        <v>100.0</v>
      </c>
      <c r="K77" s="13">
        <v>250.0</v>
      </c>
      <c r="L77" s="14">
        <v>250.0</v>
      </c>
      <c r="M77" s="15">
        <v>1000.0</v>
      </c>
      <c r="N77" s="15">
        <v>1000.0</v>
      </c>
      <c r="O77" s="13">
        <v>1000.0</v>
      </c>
      <c r="P77" s="14">
        <v>1000.0</v>
      </c>
    </row>
    <row r="78" ht="14.25" customHeight="1">
      <c r="A78" s="9" t="s">
        <v>62</v>
      </c>
      <c r="B78" s="9"/>
      <c r="C78" s="9"/>
      <c r="D78" s="9"/>
      <c r="E78" s="9"/>
      <c r="F78" s="9"/>
      <c r="G78" s="10"/>
      <c r="H78" s="11">
        <f>SUM(H79:H86)</f>
        <v>174959.7</v>
      </c>
      <c r="I78" s="9"/>
      <c r="J78" s="12">
        <v>132271.4</v>
      </c>
      <c r="K78" s="10"/>
      <c r="L78" s="11">
        <v>264066.3</v>
      </c>
      <c r="M78" s="9"/>
      <c r="N78" s="12">
        <v>302654.0</v>
      </c>
      <c r="O78" s="10"/>
      <c r="P78" s="11">
        <v>227714.0</v>
      </c>
      <c r="Q78" s="9"/>
      <c r="R78" s="9"/>
      <c r="S78" s="9"/>
      <c r="T78" s="9"/>
      <c r="U78" s="9"/>
      <c r="V78" s="9"/>
      <c r="W78" s="9"/>
      <c r="X78" s="9"/>
      <c r="Y78" s="9"/>
      <c r="Z78" s="9"/>
    </row>
    <row r="79" ht="14.25" customHeight="1">
      <c r="A79" s="1"/>
      <c r="B79" s="1">
        <v>60.0</v>
      </c>
      <c r="C79" s="1" t="s">
        <v>19</v>
      </c>
      <c r="D79" s="1" t="s">
        <v>20</v>
      </c>
      <c r="E79" s="1" t="s">
        <v>21</v>
      </c>
      <c r="F79" s="1">
        <v>1.0</v>
      </c>
      <c r="G79" s="20">
        <v>16007.7</v>
      </c>
      <c r="H79" s="14">
        <f t="shared" ref="H79:H86" si="5">F79*G79</f>
        <v>16007.7</v>
      </c>
      <c r="I79" s="15">
        <v>10000.0</v>
      </c>
      <c r="J79" s="15">
        <v>10000.0</v>
      </c>
      <c r="K79" s="13">
        <v>20000.0</v>
      </c>
      <c r="L79" s="14">
        <v>20000.0</v>
      </c>
      <c r="M79" s="15">
        <v>10000.0</v>
      </c>
      <c r="N79" s="15">
        <v>10000.0</v>
      </c>
      <c r="O79" s="13">
        <v>15000.0</v>
      </c>
      <c r="P79" s="14">
        <v>15000.0</v>
      </c>
    </row>
    <row r="80" ht="14.25" customHeight="1">
      <c r="A80" s="1"/>
      <c r="B80" s="1">
        <v>61.0</v>
      </c>
      <c r="C80" s="1" t="s">
        <v>46</v>
      </c>
      <c r="D80" s="1" t="s">
        <v>26</v>
      </c>
      <c r="E80" s="1" t="s">
        <v>27</v>
      </c>
      <c r="F80" s="1">
        <v>3102.0</v>
      </c>
      <c r="G80" s="20">
        <v>1.0</v>
      </c>
      <c r="H80" s="14">
        <f t="shared" si="5"/>
        <v>3102</v>
      </c>
      <c r="I80" s="15">
        <v>0.7</v>
      </c>
      <c r="J80" s="15">
        <v>2171.4</v>
      </c>
      <c r="K80" s="13">
        <v>0.65</v>
      </c>
      <c r="L80" s="14">
        <v>2016.3</v>
      </c>
      <c r="M80" s="15">
        <v>1.0</v>
      </c>
      <c r="N80" s="15">
        <v>3102.0</v>
      </c>
      <c r="O80" s="13">
        <v>7.0</v>
      </c>
      <c r="P80" s="14">
        <v>21714.0</v>
      </c>
    </row>
    <row r="81" ht="14.25" customHeight="1">
      <c r="A81" s="1"/>
      <c r="B81" s="1">
        <v>62.0</v>
      </c>
      <c r="C81" s="1" t="s">
        <v>30</v>
      </c>
      <c r="D81" s="1" t="s">
        <v>31</v>
      </c>
      <c r="E81" s="1" t="s">
        <v>21</v>
      </c>
      <c r="F81" s="1">
        <v>1.0</v>
      </c>
      <c r="G81" s="20">
        <v>350.0</v>
      </c>
      <c r="H81" s="14">
        <f t="shared" si="5"/>
        <v>350</v>
      </c>
      <c r="I81" s="15">
        <v>100.0</v>
      </c>
      <c r="J81" s="15">
        <v>100.0</v>
      </c>
      <c r="K81" s="13">
        <v>250.0</v>
      </c>
      <c r="L81" s="14">
        <v>250.0</v>
      </c>
      <c r="M81" s="15">
        <v>1000.0</v>
      </c>
      <c r="N81" s="15">
        <v>1000.0</v>
      </c>
      <c r="O81" s="13">
        <v>1000.0</v>
      </c>
      <c r="P81" s="14">
        <v>1000.0</v>
      </c>
    </row>
    <row r="82" ht="14.25" customHeight="1">
      <c r="A82" s="15"/>
      <c r="B82" s="1">
        <v>63.0</v>
      </c>
      <c r="C82" s="1" t="s">
        <v>63</v>
      </c>
      <c r="D82" s="1" t="s">
        <v>64</v>
      </c>
      <c r="E82" s="1" t="s">
        <v>24</v>
      </c>
      <c r="F82" s="1">
        <v>8500.0</v>
      </c>
      <c r="G82" s="20">
        <v>5.5</v>
      </c>
      <c r="H82" s="14">
        <f t="shared" si="5"/>
        <v>46750</v>
      </c>
      <c r="I82" s="15">
        <v>5.0</v>
      </c>
      <c r="J82" s="15">
        <v>42500.0</v>
      </c>
      <c r="K82" s="13">
        <v>12.0</v>
      </c>
      <c r="L82" s="14">
        <v>102000.0</v>
      </c>
      <c r="M82" s="15">
        <v>14.52</v>
      </c>
      <c r="N82" s="15">
        <v>123420.0</v>
      </c>
      <c r="O82" s="13">
        <v>7.0</v>
      </c>
      <c r="P82" s="14">
        <v>59500.0</v>
      </c>
    </row>
    <row r="83" ht="14.25" customHeight="1">
      <c r="A83" s="1"/>
      <c r="B83" s="1">
        <v>64.0</v>
      </c>
      <c r="C83" s="1" t="s">
        <v>65</v>
      </c>
      <c r="D83" s="1" t="s">
        <v>66</v>
      </c>
      <c r="E83" s="1" t="s">
        <v>24</v>
      </c>
      <c r="F83" s="1">
        <v>8500.0</v>
      </c>
      <c r="G83" s="20">
        <v>5.5</v>
      </c>
      <c r="H83" s="14">
        <f t="shared" si="5"/>
        <v>46750</v>
      </c>
      <c r="I83" s="15">
        <v>5.0</v>
      </c>
      <c r="J83" s="15">
        <v>42500.0</v>
      </c>
      <c r="K83" s="13">
        <v>10.5</v>
      </c>
      <c r="L83" s="14">
        <v>89250.0</v>
      </c>
      <c r="M83" s="15">
        <v>12.54</v>
      </c>
      <c r="N83" s="15">
        <v>106590.0</v>
      </c>
      <c r="O83" s="13">
        <v>7.0</v>
      </c>
      <c r="P83" s="14">
        <v>59500.0</v>
      </c>
    </row>
    <row r="84" ht="14.25" customHeight="1">
      <c r="A84" s="1"/>
      <c r="B84" s="1">
        <v>65.0</v>
      </c>
      <c r="C84" s="1" t="s">
        <v>67</v>
      </c>
      <c r="D84" s="1" t="s">
        <v>68</v>
      </c>
      <c r="E84" s="1" t="s">
        <v>69</v>
      </c>
      <c r="F84" s="1">
        <v>15.0</v>
      </c>
      <c r="G84" s="20">
        <v>2000.0</v>
      </c>
      <c r="H84" s="14">
        <f t="shared" si="5"/>
        <v>30000</v>
      </c>
      <c r="I84" s="15">
        <v>1000.0</v>
      </c>
      <c r="J84" s="15">
        <v>15000.0</v>
      </c>
      <c r="K84" s="13">
        <v>1435.0</v>
      </c>
      <c r="L84" s="14">
        <v>21525.0</v>
      </c>
      <c r="M84" s="15">
        <v>1630.2</v>
      </c>
      <c r="N84" s="15">
        <v>24453.0</v>
      </c>
      <c r="O84" s="13">
        <v>2000.0</v>
      </c>
      <c r="P84" s="14">
        <v>30000.0</v>
      </c>
    </row>
    <row r="85" ht="14.25" customHeight="1">
      <c r="A85" s="1"/>
      <c r="B85" s="1">
        <v>66.0</v>
      </c>
      <c r="C85" s="1" t="s">
        <v>70</v>
      </c>
      <c r="D85" s="1" t="s">
        <v>71</v>
      </c>
      <c r="E85" s="1" t="s">
        <v>69</v>
      </c>
      <c r="F85" s="1">
        <v>15.0</v>
      </c>
      <c r="G85" s="20">
        <v>2000.0</v>
      </c>
      <c r="H85" s="14">
        <f t="shared" si="5"/>
        <v>30000</v>
      </c>
      <c r="I85" s="15">
        <v>1000.0</v>
      </c>
      <c r="J85" s="15">
        <v>15000.0</v>
      </c>
      <c r="K85" s="13">
        <v>1435.0</v>
      </c>
      <c r="L85" s="14">
        <v>21525.0</v>
      </c>
      <c r="M85" s="15">
        <v>1630.2</v>
      </c>
      <c r="N85" s="15">
        <v>24453.0</v>
      </c>
      <c r="O85" s="13">
        <v>2000.0</v>
      </c>
      <c r="P85" s="14">
        <v>30000.0</v>
      </c>
    </row>
    <row r="86" ht="14.25" customHeight="1">
      <c r="A86" s="1"/>
      <c r="B86" s="1">
        <v>67.0</v>
      </c>
      <c r="C86" s="1" t="s">
        <v>72</v>
      </c>
      <c r="D86" s="1" t="s">
        <v>73</v>
      </c>
      <c r="E86" s="1" t="s">
        <v>69</v>
      </c>
      <c r="F86" s="1">
        <v>1.0</v>
      </c>
      <c r="G86" s="20">
        <v>2000.0</v>
      </c>
      <c r="H86" s="14">
        <f t="shared" si="5"/>
        <v>2000</v>
      </c>
      <c r="I86" s="15">
        <v>5000.0</v>
      </c>
      <c r="J86" s="15">
        <v>5000.0</v>
      </c>
      <c r="K86" s="13">
        <v>7500.0</v>
      </c>
      <c r="L86" s="14">
        <v>7500.0</v>
      </c>
      <c r="M86" s="15">
        <v>9636.0</v>
      </c>
      <c r="N86" s="15">
        <v>9636.0</v>
      </c>
      <c r="O86" s="13">
        <v>11000.0</v>
      </c>
      <c r="P86" s="14">
        <v>11000.0</v>
      </c>
    </row>
    <row r="87" ht="14.25" customHeight="1">
      <c r="A87" s="9" t="s">
        <v>74</v>
      </c>
      <c r="B87" s="9"/>
      <c r="C87" s="9"/>
      <c r="D87" s="9"/>
      <c r="E87" s="9"/>
      <c r="F87" s="9"/>
      <c r="G87" s="10"/>
      <c r="H87" s="11">
        <v>193624.5</v>
      </c>
      <c r="I87" s="9"/>
      <c r="J87" s="12">
        <v>182068.5</v>
      </c>
      <c r="K87" s="10"/>
      <c r="L87" s="11">
        <v>164543.2</v>
      </c>
      <c r="M87" s="9"/>
      <c r="N87" s="12">
        <v>283302.0</v>
      </c>
      <c r="O87" s="10"/>
      <c r="P87" s="11">
        <v>271151.5</v>
      </c>
      <c r="Q87" s="9"/>
      <c r="R87" s="9"/>
      <c r="S87" s="9"/>
      <c r="T87" s="9"/>
      <c r="U87" s="9"/>
      <c r="V87" s="9"/>
      <c r="W87" s="9"/>
      <c r="X87" s="9"/>
      <c r="Y87" s="9"/>
      <c r="Z87" s="9"/>
    </row>
    <row r="88" ht="14.25" customHeight="1">
      <c r="A88" s="1"/>
      <c r="B88" s="1">
        <v>68.0</v>
      </c>
      <c r="C88" s="1" t="s">
        <v>19</v>
      </c>
      <c r="D88" s="1" t="s">
        <v>20</v>
      </c>
      <c r="E88" s="1" t="s">
        <v>21</v>
      </c>
      <c r="F88" s="1">
        <v>1.0</v>
      </c>
      <c r="G88" s="13">
        <v>15000.0</v>
      </c>
      <c r="H88" s="14">
        <v>15000.0</v>
      </c>
      <c r="I88" s="15">
        <v>7500.0</v>
      </c>
      <c r="J88" s="15">
        <v>7500.0</v>
      </c>
      <c r="K88" s="13">
        <v>5500.0</v>
      </c>
      <c r="L88" s="14">
        <v>5500.0</v>
      </c>
      <c r="M88" s="15">
        <v>20000.0</v>
      </c>
      <c r="N88" s="15">
        <v>20000.0</v>
      </c>
      <c r="O88" s="13">
        <v>18000.0</v>
      </c>
      <c r="P88" s="14">
        <v>18000.0</v>
      </c>
    </row>
    <row r="89" ht="14.25" customHeight="1">
      <c r="A89" s="1"/>
      <c r="B89" s="1">
        <v>69.0</v>
      </c>
      <c r="C89" s="1" t="s">
        <v>22</v>
      </c>
      <c r="D89" s="1" t="s">
        <v>23</v>
      </c>
      <c r="E89" s="1" t="s">
        <v>24</v>
      </c>
      <c r="F89" s="1">
        <v>88070.0</v>
      </c>
      <c r="G89" s="13">
        <v>1.0</v>
      </c>
      <c r="H89" s="14">
        <v>88070.0</v>
      </c>
      <c r="I89" s="15">
        <v>1.15</v>
      </c>
      <c r="J89" s="15">
        <v>101280.5</v>
      </c>
      <c r="K89" s="13">
        <v>1.0</v>
      </c>
      <c r="L89" s="14">
        <v>88070.0</v>
      </c>
      <c r="M89" s="15">
        <v>1.85</v>
      </c>
      <c r="N89" s="15">
        <v>162929.5</v>
      </c>
      <c r="O89" s="13">
        <v>1.5</v>
      </c>
      <c r="P89" s="14">
        <v>132105.0</v>
      </c>
    </row>
    <row r="90" ht="14.25" customHeight="1">
      <c r="A90" s="1"/>
      <c r="B90" s="1">
        <v>70.0</v>
      </c>
      <c r="C90" s="1" t="s">
        <v>33</v>
      </c>
      <c r="D90" s="1" t="s">
        <v>34</v>
      </c>
      <c r="E90" s="1" t="s">
        <v>24</v>
      </c>
      <c r="F90" s="1">
        <v>77520.0</v>
      </c>
      <c r="G90" s="13">
        <v>0.1</v>
      </c>
      <c r="H90" s="14">
        <v>7752.0</v>
      </c>
      <c r="I90" s="15">
        <v>0.1</v>
      </c>
      <c r="J90" s="15">
        <v>7752.0</v>
      </c>
      <c r="K90" s="13">
        <v>0.085</v>
      </c>
      <c r="L90" s="14">
        <v>6589.2</v>
      </c>
      <c r="M90" s="15">
        <v>0.15</v>
      </c>
      <c r="N90" s="15">
        <v>11628.0</v>
      </c>
      <c r="O90" s="13">
        <v>0.2</v>
      </c>
      <c r="P90" s="14">
        <v>15504.0</v>
      </c>
    </row>
    <row r="91" ht="14.25" customHeight="1">
      <c r="A91" s="1"/>
      <c r="B91" s="1">
        <v>71.0</v>
      </c>
      <c r="C91" s="1" t="s">
        <v>45</v>
      </c>
      <c r="D91" s="1" t="s">
        <v>36</v>
      </c>
      <c r="E91" s="1" t="s">
        <v>21</v>
      </c>
      <c r="F91" s="1">
        <v>1.0</v>
      </c>
      <c r="G91" s="13">
        <v>3500.0</v>
      </c>
      <c r="H91" s="14">
        <v>3500.0</v>
      </c>
      <c r="I91" s="15">
        <v>2500.0</v>
      </c>
      <c r="J91" s="15">
        <v>2500.0</v>
      </c>
      <c r="K91" s="13">
        <v>4000.0</v>
      </c>
      <c r="L91" s="14">
        <v>4000.0</v>
      </c>
      <c r="M91" s="15">
        <v>5500.0</v>
      </c>
      <c r="N91" s="15">
        <v>5500.0</v>
      </c>
      <c r="O91" s="13">
        <v>4500.0</v>
      </c>
      <c r="P91" s="14">
        <v>4500.0</v>
      </c>
    </row>
    <row r="92" ht="14.25" customHeight="1">
      <c r="A92" s="1"/>
      <c r="B92" s="1">
        <v>72.0</v>
      </c>
      <c r="C92" s="1" t="s">
        <v>46</v>
      </c>
      <c r="D92" s="1" t="s">
        <v>26</v>
      </c>
      <c r="E92" s="1" t="s">
        <v>27</v>
      </c>
      <c r="F92" s="1">
        <v>39420.0</v>
      </c>
      <c r="G92" s="13">
        <v>0.75</v>
      </c>
      <c r="H92" s="14">
        <v>29565.0</v>
      </c>
      <c r="I92" s="15">
        <v>0.7</v>
      </c>
      <c r="J92" s="15">
        <v>27594.0</v>
      </c>
      <c r="K92" s="13">
        <v>0.55</v>
      </c>
      <c r="L92" s="14">
        <v>21681.0</v>
      </c>
      <c r="M92" s="15">
        <v>0.85</v>
      </c>
      <c r="N92" s="15">
        <v>33507.0</v>
      </c>
      <c r="O92" s="13">
        <v>0.75</v>
      </c>
      <c r="P92" s="14">
        <v>29565.0</v>
      </c>
    </row>
    <row r="93" ht="14.25" customHeight="1">
      <c r="A93" s="1"/>
      <c r="B93" s="1">
        <v>73.0</v>
      </c>
      <c r="C93" s="1" t="s">
        <v>28</v>
      </c>
      <c r="D93" s="1" t="s">
        <v>29</v>
      </c>
      <c r="E93" s="1" t="s">
        <v>27</v>
      </c>
      <c r="F93" s="1">
        <v>37330.0</v>
      </c>
      <c r="G93" s="13">
        <v>0.75</v>
      </c>
      <c r="H93" s="14">
        <v>27997.5</v>
      </c>
      <c r="I93" s="15">
        <v>0.6</v>
      </c>
      <c r="J93" s="15">
        <v>22398.0</v>
      </c>
      <c r="K93" s="13">
        <v>0.6</v>
      </c>
      <c r="L93" s="14">
        <v>22398.0</v>
      </c>
      <c r="M93" s="15">
        <v>0.75</v>
      </c>
      <c r="N93" s="15">
        <v>27997.5</v>
      </c>
      <c r="O93" s="13">
        <v>0.75</v>
      </c>
      <c r="P93" s="14">
        <v>27997.5</v>
      </c>
    </row>
    <row r="94" ht="14.25" customHeight="1">
      <c r="A94" s="1"/>
      <c r="B94" s="1">
        <v>74.0</v>
      </c>
      <c r="C94" s="1" t="s">
        <v>37</v>
      </c>
      <c r="D94" s="1" t="s">
        <v>38</v>
      </c>
      <c r="E94" s="1" t="s">
        <v>27</v>
      </c>
      <c r="F94" s="1">
        <v>21740.0</v>
      </c>
      <c r="G94" s="13">
        <v>1.0</v>
      </c>
      <c r="H94" s="14">
        <v>21740.0</v>
      </c>
      <c r="I94" s="15">
        <v>0.6</v>
      </c>
      <c r="J94" s="15">
        <v>13044.0</v>
      </c>
      <c r="K94" s="13">
        <v>0.75</v>
      </c>
      <c r="L94" s="14">
        <v>16305.0</v>
      </c>
      <c r="M94" s="15">
        <v>1.0</v>
      </c>
      <c r="N94" s="15">
        <v>21740.0</v>
      </c>
      <c r="O94" s="13">
        <v>2.0</v>
      </c>
      <c r="P94" s="14">
        <v>43480.0</v>
      </c>
    </row>
    <row r="95" ht="14.25" customHeight="1">
      <c r="A95" s="9" t="s">
        <v>75</v>
      </c>
      <c r="B95" s="9"/>
      <c r="C95" s="9"/>
      <c r="D95" s="9"/>
      <c r="E95" s="9"/>
      <c r="F95" s="9"/>
      <c r="G95" s="10"/>
      <c r="H95" s="11">
        <v>374483.0</v>
      </c>
      <c r="I95" s="9"/>
      <c r="J95" s="12">
        <v>365082.0</v>
      </c>
      <c r="K95" s="10"/>
      <c r="L95" s="11">
        <v>301245.0</v>
      </c>
      <c r="M95" s="9"/>
      <c r="N95" s="12">
        <v>534119.0</v>
      </c>
      <c r="O95" s="10"/>
      <c r="P95" s="11">
        <v>461262.5</v>
      </c>
      <c r="Q95" s="12">
        <f>H95+H103+H107</f>
        <v>388896.25</v>
      </c>
      <c r="R95" s="12">
        <f>J95+J103+J107</f>
        <v>379882.25</v>
      </c>
      <c r="S95" s="12">
        <f>L95+L103+L107</f>
        <v>314308.5</v>
      </c>
      <c r="T95" s="12">
        <f>N95+N103+N107</f>
        <v>555177.25</v>
      </c>
      <c r="U95" s="12">
        <f>P95+P103+P107</f>
        <v>480966.25</v>
      </c>
      <c r="V95" s="9"/>
      <c r="W95" s="9"/>
      <c r="X95" s="9"/>
      <c r="Y95" s="9"/>
      <c r="Z95" s="9"/>
    </row>
    <row r="96" ht="14.25" customHeight="1">
      <c r="A96" s="1"/>
      <c r="B96" s="1">
        <v>75.0</v>
      </c>
      <c r="C96" s="1" t="s">
        <v>19</v>
      </c>
      <c r="D96" s="1" t="s">
        <v>20</v>
      </c>
      <c r="E96" s="1" t="s">
        <v>21</v>
      </c>
      <c r="F96" s="1">
        <v>1.0</v>
      </c>
      <c r="G96" s="13">
        <v>15000.0</v>
      </c>
      <c r="H96" s="14">
        <v>15000.0</v>
      </c>
      <c r="I96" s="15">
        <v>10000.0</v>
      </c>
      <c r="J96" s="15">
        <v>10000.0</v>
      </c>
      <c r="K96" s="13">
        <v>5500.0</v>
      </c>
      <c r="L96" s="14">
        <v>5500.0</v>
      </c>
      <c r="M96" s="15">
        <v>9000.0</v>
      </c>
      <c r="N96" s="15">
        <v>9000.0</v>
      </c>
      <c r="O96" s="13">
        <v>22000.0</v>
      </c>
      <c r="P96" s="14">
        <v>22000.0</v>
      </c>
    </row>
    <row r="97" ht="14.25" customHeight="1">
      <c r="A97" s="1"/>
      <c r="B97" s="1">
        <v>76.0</v>
      </c>
      <c r="C97" s="1" t="s">
        <v>22</v>
      </c>
      <c r="D97" s="1" t="s">
        <v>23</v>
      </c>
      <c r="E97" s="1" t="s">
        <v>24</v>
      </c>
      <c r="F97" s="1">
        <v>235300.0</v>
      </c>
      <c r="G97" s="13">
        <v>1.15</v>
      </c>
      <c r="H97" s="14">
        <v>270595.0</v>
      </c>
      <c r="I97" s="15">
        <v>1.15</v>
      </c>
      <c r="J97" s="15">
        <v>270595.0</v>
      </c>
      <c r="K97" s="13">
        <v>0.9</v>
      </c>
      <c r="L97" s="14">
        <v>211770.0</v>
      </c>
      <c r="M97" s="15">
        <v>1.75</v>
      </c>
      <c r="N97" s="15">
        <v>411775.0</v>
      </c>
      <c r="O97" s="13">
        <v>1.25</v>
      </c>
      <c r="P97" s="14">
        <v>294125.0</v>
      </c>
    </row>
    <row r="98" ht="14.25" customHeight="1">
      <c r="A98" s="1"/>
      <c r="B98" s="1">
        <v>77.0</v>
      </c>
      <c r="C98" s="1" t="s">
        <v>33</v>
      </c>
      <c r="D98" s="1" t="s">
        <v>34</v>
      </c>
      <c r="E98" s="1" t="s">
        <v>24</v>
      </c>
      <c r="F98" s="1">
        <v>150800.0</v>
      </c>
      <c r="G98" s="13">
        <v>0.15</v>
      </c>
      <c r="H98" s="14">
        <v>22620.0</v>
      </c>
      <c r="I98" s="15">
        <v>0.1</v>
      </c>
      <c r="J98" s="15">
        <v>15080.0</v>
      </c>
      <c r="K98" s="13">
        <v>0.085</v>
      </c>
      <c r="L98" s="14">
        <v>12818.0</v>
      </c>
      <c r="M98" s="15">
        <v>0.15</v>
      </c>
      <c r="N98" s="15">
        <v>22620.0</v>
      </c>
      <c r="O98" s="13">
        <v>0.5</v>
      </c>
      <c r="P98" s="14">
        <v>75400.0</v>
      </c>
    </row>
    <row r="99" ht="14.25" customHeight="1">
      <c r="A99" s="1"/>
      <c r="B99" s="1">
        <v>78.0</v>
      </c>
      <c r="C99" s="1" t="s">
        <v>45</v>
      </c>
      <c r="D99" s="1" t="s">
        <v>36</v>
      </c>
      <c r="E99" s="1" t="s">
        <v>21</v>
      </c>
      <c r="F99" s="1">
        <v>1.0</v>
      </c>
      <c r="G99" s="13">
        <v>4250.0</v>
      </c>
      <c r="H99" s="14">
        <v>4250.0</v>
      </c>
      <c r="I99" s="15">
        <v>2500.0</v>
      </c>
      <c r="J99" s="15">
        <v>2500.0</v>
      </c>
      <c r="K99" s="13">
        <v>4000.0</v>
      </c>
      <c r="L99" s="14">
        <v>4000.0</v>
      </c>
      <c r="M99" s="15">
        <v>5500.0</v>
      </c>
      <c r="N99" s="15">
        <v>5500.0</v>
      </c>
      <c r="O99" s="13">
        <v>4500.0</v>
      </c>
      <c r="P99" s="14">
        <v>4500.0</v>
      </c>
    </row>
    <row r="100" ht="14.25" customHeight="1">
      <c r="A100" s="1"/>
      <c r="B100" s="1">
        <v>79.0</v>
      </c>
      <c r="C100" s="1" t="s">
        <v>46</v>
      </c>
      <c r="D100" s="1" t="s">
        <v>26</v>
      </c>
      <c r="E100" s="1" t="s">
        <v>27</v>
      </c>
      <c r="F100" s="1">
        <v>51390.0</v>
      </c>
      <c r="G100" s="13">
        <v>0.7</v>
      </c>
      <c r="H100" s="14">
        <v>35973.0</v>
      </c>
      <c r="I100" s="15">
        <v>0.7</v>
      </c>
      <c r="J100" s="15">
        <v>35973.0</v>
      </c>
      <c r="K100" s="13">
        <v>0.6</v>
      </c>
      <c r="L100" s="14">
        <v>30834.0</v>
      </c>
      <c r="M100" s="15">
        <v>0.85</v>
      </c>
      <c r="N100" s="15">
        <v>43681.5</v>
      </c>
      <c r="O100" s="13">
        <v>0.75</v>
      </c>
      <c r="P100" s="14">
        <v>38542.5</v>
      </c>
    </row>
    <row r="101" ht="14.25" customHeight="1">
      <c r="A101" s="1"/>
      <c r="B101" s="1">
        <v>80.0</v>
      </c>
      <c r="C101" s="1" t="s">
        <v>28</v>
      </c>
      <c r="D101" s="1" t="s">
        <v>29</v>
      </c>
      <c r="E101" s="1" t="s">
        <v>27</v>
      </c>
      <c r="F101" s="1">
        <v>51390.0</v>
      </c>
      <c r="G101" s="13">
        <v>0.5</v>
      </c>
      <c r="H101" s="14">
        <v>25695.0</v>
      </c>
      <c r="I101" s="15">
        <v>0.6</v>
      </c>
      <c r="J101" s="15">
        <v>30834.0</v>
      </c>
      <c r="K101" s="13">
        <v>0.7</v>
      </c>
      <c r="L101" s="14">
        <v>35973.0</v>
      </c>
      <c r="M101" s="15">
        <v>0.75</v>
      </c>
      <c r="N101" s="15">
        <v>38542.5</v>
      </c>
      <c r="O101" s="13">
        <v>0.5</v>
      </c>
      <c r="P101" s="14">
        <v>25695.0</v>
      </c>
    </row>
    <row r="102" ht="14.25" customHeight="1">
      <c r="A102" s="1"/>
      <c r="B102" s="1">
        <v>81.0</v>
      </c>
      <c r="C102" s="1" t="s">
        <v>30</v>
      </c>
      <c r="D102" s="1" t="s">
        <v>31</v>
      </c>
      <c r="E102" s="1" t="s">
        <v>21</v>
      </c>
      <c r="F102" s="1">
        <v>1.0</v>
      </c>
      <c r="G102" s="13">
        <v>350.0</v>
      </c>
      <c r="H102" s="14">
        <v>350.0</v>
      </c>
      <c r="I102" s="15">
        <v>100.0</v>
      </c>
      <c r="J102" s="15">
        <v>100.0</v>
      </c>
      <c r="K102" s="13">
        <v>350.0</v>
      </c>
      <c r="L102" s="14">
        <v>350.0</v>
      </c>
      <c r="M102" s="15">
        <v>3000.0</v>
      </c>
      <c r="N102" s="15">
        <v>3000.0</v>
      </c>
      <c r="O102" s="13">
        <v>1000.0</v>
      </c>
      <c r="P102" s="14">
        <v>1000.0</v>
      </c>
    </row>
    <row r="103" ht="14.25" customHeight="1">
      <c r="A103" s="9" t="s">
        <v>76</v>
      </c>
      <c r="B103" s="9"/>
      <c r="C103" s="9"/>
      <c r="D103" s="9"/>
      <c r="E103" s="9"/>
      <c r="F103" s="9"/>
      <c r="G103" s="10"/>
      <c r="H103" s="11">
        <v>6682.25</v>
      </c>
      <c r="I103" s="9"/>
      <c r="J103" s="12">
        <v>6971.25</v>
      </c>
      <c r="K103" s="10"/>
      <c r="L103" s="11">
        <v>6561.5</v>
      </c>
      <c r="M103" s="9"/>
      <c r="N103" s="12">
        <v>9515.25</v>
      </c>
      <c r="O103" s="10"/>
      <c r="P103" s="11">
        <v>8503.75</v>
      </c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ht="14.25" customHeight="1">
      <c r="A104" s="1"/>
      <c r="B104" s="16">
        <v>82.0</v>
      </c>
      <c r="C104" s="16" t="s">
        <v>22</v>
      </c>
      <c r="D104" s="16" t="s">
        <v>23</v>
      </c>
      <c r="E104" s="16" t="s">
        <v>24</v>
      </c>
      <c r="F104" s="16">
        <v>2795.0</v>
      </c>
      <c r="G104" s="17">
        <v>1.15</v>
      </c>
      <c r="H104" s="18">
        <v>3214.25</v>
      </c>
      <c r="I104" s="19">
        <v>1.15</v>
      </c>
      <c r="J104" s="19">
        <v>3214.25</v>
      </c>
      <c r="K104" s="17">
        <v>0.9</v>
      </c>
      <c r="L104" s="18">
        <v>2515.5</v>
      </c>
      <c r="M104" s="19">
        <v>1.75</v>
      </c>
      <c r="N104" s="19">
        <v>4891.25</v>
      </c>
      <c r="O104" s="17">
        <v>1.75</v>
      </c>
      <c r="P104" s="18">
        <v>4891.25</v>
      </c>
    </row>
    <row r="105" ht="14.25" customHeight="1">
      <c r="A105" s="1"/>
      <c r="B105" s="16">
        <v>83.0</v>
      </c>
      <c r="C105" s="16" t="s">
        <v>46</v>
      </c>
      <c r="D105" s="16" t="s">
        <v>26</v>
      </c>
      <c r="E105" s="16" t="s">
        <v>27</v>
      </c>
      <c r="F105" s="16">
        <v>2890.0</v>
      </c>
      <c r="G105" s="17">
        <v>0.7</v>
      </c>
      <c r="H105" s="18">
        <v>2023.0</v>
      </c>
      <c r="I105" s="19">
        <v>0.7</v>
      </c>
      <c r="J105" s="19">
        <v>2023.0</v>
      </c>
      <c r="K105" s="17">
        <v>0.65</v>
      </c>
      <c r="L105" s="18">
        <v>1878.5</v>
      </c>
      <c r="M105" s="19">
        <v>0.85</v>
      </c>
      <c r="N105" s="19">
        <v>2456.5</v>
      </c>
      <c r="O105" s="17">
        <v>0.75</v>
      </c>
      <c r="P105" s="18">
        <v>2167.5</v>
      </c>
    </row>
    <row r="106" ht="14.25" customHeight="1">
      <c r="A106" s="1"/>
      <c r="B106" s="16">
        <v>84.0</v>
      </c>
      <c r="C106" s="16" t="s">
        <v>28</v>
      </c>
      <c r="D106" s="16" t="s">
        <v>29</v>
      </c>
      <c r="E106" s="16" t="s">
        <v>27</v>
      </c>
      <c r="F106" s="16">
        <v>2890.0</v>
      </c>
      <c r="G106" s="17">
        <v>0.5</v>
      </c>
      <c r="H106" s="18">
        <v>1445.0</v>
      </c>
      <c r="I106" s="19">
        <v>0.6</v>
      </c>
      <c r="J106" s="19">
        <v>1734.0</v>
      </c>
      <c r="K106" s="17">
        <v>0.75</v>
      </c>
      <c r="L106" s="18">
        <v>2167.5</v>
      </c>
      <c r="M106" s="19">
        <v>0.75</v>
      </c>
      <c r="N106" s="19">
        <v>2167.5</v>
      </c>
      <c r="O106" s="17">
        <v>0.5</v>
      </c>
      <c r="P106" s="18">
        <v>1445.0</v>
      </c>
    </row>
    <row r="107" ht="14.25" customHeight="1">
      <c r="A107" s="9" t="s">
        <v>77</v>
      </c>
      <c r="B107" s="9"/>
      <c r="C107" s="9"/>
      <c r="D107" s="9"/>
      <c r="E107" s="9"/>
      <c r="F107" s="9"/>
      <c r="G107" s="10"/>
      <c r="H107" s="11">
        <v>7731.0</v>
      </c>
      <c r="I107" s="9"/>
      <c r="J107" s="12">
        <v>7829.0</v>
      </c>
      <c r="K107" s="10"/>
      <c r="L107" s="11">
        <v>6502.0</v>
      </c>
      <c r="M107" s="9"/>
      <c r="N107" s="12">
        <v>11543.0</v>
      </c>
      <c r="O107" s="10"/>
      <c r="P107" s="11">
        <v>11200.0</v>
      </c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ht="14.25" customHeight="1">
      <c r="A108" s="1"/>
      <c r="B108" s="1">
        <v>85.0</v>
      </c>
      <c r="C108" s="1" t="s">
        <v>22</v>
      </c>
      <c r="D108" s="1" t="s">
        <v>23</v>
      </c>
      <c r="E108" s="1" t="s">
        <v>24</v>
      </c>
      <c r="F108" s="1">
        <v>5700.0</v>
      </c>
      <c r="G108" s="13">
        <v>1.15</v>
      </c>
      <c r="H108" s="14">
        <v>6555.0</v>
      </c>
      <c r="I108" s="15">
        <v>1.15</v>
      </c>
      <c r="J108" s="15">
        <v>6555.0</v>
      </c>
      <c r="K108" s="13">
        <v>0.9</v>
      </c>
      <c r="L108" s="14">
        <v>5130.0</v>
      </c>
      <c r="M108" s="15">
        <v>1.75</v>
      </c>
      <c r="N108" s="15">
        <v>9975.0</v>
      </c>
      <c r="O108" s="13">
        <v>1.75</v>
      </c>
      <c r="P108" s="14">
        <v>9975.0</v>
      </c>
    </row>
    <row r="109" ht="14.25" customHeight="1">
      <c r="A109" s="1"/>
      <c r="B109" s="1">
        <v>86.0</v>
      </c>
      <c r="C109" s="1" t="s">
        <v>46</v>
      </c>
      <c r="D109" s="1" t="s">
        <v>26</v>
      </c>
      <c r="E109" s="1" t="s">
        <v>27</v>
      </c>
      <c r="F109" s="1">
        <v>980.0</v>
      </c>
      <c r="G109" s="13">
        <v>0.7</v>
      </c>
      <c r="H109" s="14">
        <v>686.0</v>
      </c>
      <c r="I109" s="15">
        <v>0.7</v>
      </c>
      <c r="J109" s="15">
        <v>686.0</v>
      </c>
      <c r="K109" s="13">
        <v>0.65</v>
      </c>
      <c r="L109" s="14">
        <v>637.0</v>
      </c>
      <c r="M109" s="15">
        <v>0.85</v>
      </c>
      <c r="N109" s="15">
        <v>833.0</v>
      </c>
      <c r="O109" s="13">
        <v>0.75</v>
      </c>
      <c r="P109" s="14">
        <v>735.0</v>
      </c>
    </row>
    <row r="110" ht="14.25" customHeight="1">
      <c r="A110" s="1"/>
      <c r="B110" s="1">
        <v>87.0</v>
      </c>
      <c r="C110" s="1" t="s">
        <v>28</v>
      </c>
      <c r="D110" s="1" t="s">
        <v>29</v>
      </c>
      <c r="E110" s="1" t="s">
        <v>27</v>
      </c>
      <c r="F110" s="1">
        <v>980.0</v>
      </c>
      <c r="G110" s="13">
        <v>0.5</v>
      </c>
      <c r="H110" s="14">
        <v>490.0</v>
      </c>
      <c r="I110" s="15">
        <v>0.6</v>
      </c>
      <c r="J110" s="15">
        <v>588.0</v>
      </c>
      <c r="K110" s="13">
        <v>0.75</v>
      </c>
      <c r="L110" s="14">
        <v>735.0</v>
      </c>
      <c r="M110" s="15">
        <v>0.75</v>
      </c>
      <c r="N110" s="15">
        <v>735.0</v>
      </c>
      <c r="O110" s="13">
        <v>0.5</v>
      </c>
      <c r="P110" s="14">
        <v>490.0</v>
      </c>
    </row>
    <row r="111" ht="14.25" customHeight="1">
      <c r="A111" s="9" t="s">
        <v>78</v>
      </c>
      <c r="B111" s="9"/>
      <c r="C111" s="9"/>
      <c r="D111" s="9"/>
      <c r="E111" s="9"/>
      <c r="F111" s="9"/>
      <c r="G111" s="10"/>
      <c r="H111" s="11">
        <v>849115.75</v>
      </c>
      <c r="I111" s="9"/>
      <c r="J111" s="12">
        <v>576172.25</v>
      </c>
      <c r="K111" s="10"/>
      <c r="L111" s="11">
        <v>640547.5</v>
      </c>
      <c r="M111" s="9"/>
      <c r="N111" s="12">
        <v>824876.75</v>
      </c>
      <c r="O111" s="10"/>
      <c r="P111" s="11">
        <v>969589.5</v>
      </c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ht="14.25" customHeight="1">
      <c r="A112" s="1"/>
      <c r="B112" s="1">
        <v>88.0</v>
      </c>
      <c r="C112" s="1" t="s">
        <v>19</v>
      </c>
      <c r="D112" s="1" t="s">
        <v>20</v>
      </c>
      <c r="E112" s="1" t="s">
        <v>21</v>
      </c>
      <c r="F112" s="1">
        <v>1.0</v>
      </c>
      <c r="G112" s="13">
        <v>77200.0</v>
      </c>
      <c r="H112" s="14">
        <v>77200.0</v>
      </c>
      <c r="I112" s="15">
        <v>20000.0</v>
      </c>
      <c r="J112" s="15">
        <v>20000.0</v>
      </c>
      <c r="K112" s="13">
        <v>7500.0</v>
      </c>
      <c r="L112" s="14">
        <v>7500.0</v>
      </c>
      <c r="M112" s="15">
        <v>74988.0</v>
      </c>
      <c r="N112" s="15">
        <v>74988.0</v>
      </c>
      <c r="O112" s="13">
        <v>30000.0</v>
      </c>
      <c r="P112" s="14">
        <v>30000.0</v>
      </c>
    </row>
    <row r="113" ht="14.25" customHeight="1">
      <c r="A113" s="1"/>
      <c r="B113" s="1">
        <v>89.0</v>
      </c>
      <c r="C113" s="1" t="s">
        <v>55</v>
      </c>
      <c r="D113" s="1" t="s">
        <v>23</v>
      </c>
      <c r="E113" s="1" t="s">
        <v>24</v>
      </c>
      <c r="F113" s="1">
        <v>196425.0</v>
      </c>
      <c r="G113" s="13">
        <v>1.6</v>
      </c>
      <c r="H113" s="14">
        <v>314280.0</v>
      </c>
      <c r="I113" s="15">
        <v>1.15</v>
      </c>
      <c r="J113" s="15">
        <v>225888.75</v>
      </c>
      <c r="K113" s="13">
        <v>1.7</v>
      </c>
      <c r="L113" s="14">
        <v>333922.5</v>
      </c>
      <c r="M113" s="15">
        <v>2.0</v>
      </c>
      <c r="N113" s="15">
        <v>392850.0</v>
      </c>
      <c r="O113" s="13">
        <v>2.5</v>
      </c>
      <c r="P113" s="14">
        <v>491062.5</v>
      </c>
    </row>
    <row r="114" ht="14.25" customHeight="1">
      <c r="A114" s="1"/>
      <c r="B114" s="1">
        <v>90.0</v>
      </c>
      <c r="C114" s="1" t="s">
        <v>57</v>
      </c>
      <c r="D114" s="1" t="s">
        <v>58</v>
      </c>
      <c r="E114" s="1" t="s">
        <v>24</v>
      </c>
      <c r="F114" s="1">
        <v>178025.0</v>
      </c>
      <c r="G114" s="13">
        <v>0.15</v>
      </c>
      <c r="H114" s="14">
        <v>26703.75</v>
      </c>
      <c r="I114" s="15">
        <v>0.1</v>
      </c>
      <c r="J114" s="15">
        <v>17802.5</v>
      </c>
      <c r="K114" s="13">
        <v>0.2</v>
      </c>
      <c r="L114" s="14">
        <v>35605.0</v>
      </c>
      <c r="M114" s="15">
        <v>0.25</v>
      </c>
      <c r="N114" s="15">
        <v>44506.25</v>
      </c>
      <c r="O114" s="13">
        <v>0.2</v>
      </c>
      <c r="P114" s="14">
        <v>35605.0</v>
      </c>
    </row>
    <row r="115" ht="14.25" customHeight="1">
      <c r="A115" s="1"/>
      <c r="B115" s="1">
        <v>91.0</v>
      </c>
      <c r="C115" s="1" t="s">
        <v>22</v>
      </c>
      <c r="D115" s="1" t="s">
        <v>48</v>
      </c>
      <c r="E115" s="1" t="s">
        <v>24</v>
      </c>
      <c r="F115" s="1">
        <v>49400.0</v>
      </c>
      <c r="G115" s="13">
        <v>2.5</v>
      </c>
      <c r="H115" s="14">
        <v>123500.0</v>
      </c>
      <c r="I115" s="15">
        <v>1.3</v>
      </c>
      <c r="J115" s="15">
        <v>64220.0</v>
      </c>
      <c r="K115" s="13">
        <v>1.4</v>
      </c>
      <c r="L115" s="14">
        <v>69160.0</v>
      </c>
      <c r="M115" s="15">
        <v>1.4</v>
      </c>
      <c r="N115" s="15">
        <v>69160.0</v>
      </c>
      <c r="O115" s="13">
        <v>2.0</v>
      </c>
      <c r="P115" s="14">
        <v>98800.0</v>
      </c>
    </row>
    <row r="116" ht="14.25" customHeight="1">
      <c r="A116" s="1"/>
      <c r="B116" s="1">
        <v>92.0</v>
      </c>
      <c r="C116" s="1" t="s">
        <v>33</v>
      </c>
      <c r="D116" s="1" t="s">
        <v>34</v>
      </c>
      <c r="E116" s="1" t="s">
        <v>24</v>
      </c>
      <c r="F116" s="1">
        <v>49400.0</v>
      </c>
      <c r="G116" s="13">
        <v>0.15</v>
      </c>
      <c r="H116" s="14">
        <v>7410.0</v>
      </c>
      <c r="I116" s="15">
        <v>0.1</v>
      </c>
      <c r="J116" s="15">
        <v>4940.0</v>
      </c>
      <c r="K116" s="13">
        <v>0.1</v>
      </c>
      <c r="L116" s="14">
        <v>4940.0</v>
      </c>
      <c r="M116" s="15">
        <v>0.15</v>
      </c>
      <c r="N116" s="15">
        <v>7410.0</v>
      </c>
      <c r="O116" s="13">
        <v>0.25</v>
      </c>
      <c r="P116" s="14">
        <v>12350.0</v>
      </c>
    </row>
    <row r="117" ht="14.25" customHeight="1">
      <c r="A117" s="1"/>
      <c r="B117" s="1">
        <v>93.0</v>
      </c>
      <c r="C117" s="1" t="s">
        <v>79</v>
      </c>
      <c r="D117" s="1" t="s">
        <v>36</v>
      </c>
      <c r="E117" s="1" t="s">
        <v>21</v>
      </c>
      <c r="F117" s="1">
        <v>1.0</v>
      </c>
      <c r="G117" s="13">
        <v>3500.0</v>
      </c>
      <c r="H117" s="14">
        <v>3500.0</v>
      </c>
      <c r="I117" s="15">
        <v>2500.0</v>
      </c>
      <c r="J117" s="15">
        <v>2500.0</v>
      </c>
      <c r="K117" s="13">
        <v>4000.0</v>
      </c>
      <c r="L117" s="14">
        <v>4000.0</v>
      </c>
      <c r="M117" s="15">
        <v>3500.0</v>
      </c>
      <c r="N117" s="15">
        <v>3500.0</v>
      </c>
      <c r="O117" s="13">
        <v>4500.0</v>
      </c>
      <c r="P117" s="14">
        <v>4500.0</v>
      </c>
    </row>
    <row r="118" ht="14.25" customHeight="1">
      <c r="A118" s="1"/>
      <c r="B118" s="1">
        <v>94.0</v>
      </c>
      <c r="C118" s="1" t="s">
        <v>46</v>
      </c>
      <c r="D118" s="1" t="s">
        <v>26</v>
      </c>
      <c r="E118" s="1" t="s">
        <v>27</v>
      </c>
      <c r="F118" s="1">
        <v>185170.0</v>
      </c>
      <c r="G118" s="13">
        <v>0.75</v>
      </c>
      <c r="H118" s="14">
        <v>138877.5</v>
      </c>
      <c r="I118" s="15">
        <v>0.7</v>
      </c>
      <c r="J118" s="15">
        <v>129619.0</v>
      </c>
      <c r="K118" s="13">
        <v>0.45</v>
      </c>
      <c r="L118" s="14">
        <v>83326.5</v>
      </c>
      <c r="M118" s="15">
        <v>0.65</v>
      </c>
      <c r="N118" s="15">
        <v>120360.5</v>
      </c>
      <c r="O118" s="13">
        <v>0.85</v>
      </c>
      <c r="P118" s="14">
        <v>157394.5</v>
      </c>
    </row>
    <row r="119" ht="14.25" customHeight="1">
      <c r="A119" s="1"/>
      <c r="B119" s="1">
        <v>95.0</v>
      </c>
      <c r="C119" s="1" t="s">
        <v>28</v>
      </c>
      <c r="D119" s="1" t="s">
        <v>29</v>
      </c>
      <c r="E119" s="1" t="s">
        <v>27</v>
      </c>
      <c r="F119" s="1">
        <v>185170.0</v>
      </c>
      <c r="G119" s="13">
        <v>0.85</v>
      </c>
      <c r="H119" s="14">
        <v>157394.5</v>
      </c>
      <c r="I119" s="15">
        <v>0.6</v>
      </c>
      <c r="J119" s="15">
        <v>111102.0</v>
      </c>
      <c r="K119" s="13">
        <v>0.55</v>
      </c>
      <c r="L119" s="14">
        <v>101843.5</v>
      </c>
      <c r="M119" s="15">
        <v>0.6</v>
      </c>
      <c r="N119" s="15">
        <v>111102.0</v>
      </c>
      <c r="O119" s="13">
        <v>0.75</v>
      </c>
      <c r="P119" s="14">
        <v>138877.5</v>
      </c>
    </row>
    <row r="120" ht="14.25" customHeight="1">
      <c r="A120" s="1"/>
      <c r="B120" s="1">
        <v>96.0</v>
      </c>
      <c r="C120" s="1" t="s">
        <v>30</v>
      </c>
      <c r="D120" s="1" t="s">
        <v>31</v>
      </c>
      <c r="E120" s="1" t="s">
        <v>21</v>
      </c>
      <c r="F120" s="1">
        <v>1.0</v>
      </c>
      <c r="G120" s="13">
        <v>250.0</v>
      </c>
      <c r="H120" s="14">
        <v>250.0</v>
      </c>
      <c r="I120" s="15">
        <v>100.0</v>
      </c>
      <c r="J120" s="15">
        <v>100.0</v>
      </c>
      <c r="K120" s="13">
        <v>250.0</v>
      </c>
      <c r="L120" s="14">
        <v>250.0</v>
      </c>
      <c r="M120" s="15">
        <v>1000.0</v>
      </c>
      <c r="N120" s="15">
        <v>1000.0</v>
      </c>
      <c r="O120" s="13">
        <v>1000.0</v>
      </c>
      <c r="P120" s="14">
        <v>1000.0</v>
      </c>
    </row>
    <row r="121" ht="14.25" customHeight="1">
      <c r="A121" s="9" t="s">
        <v>80</v>
      </c>
      <c r="B121" s="9"/>
      <c r="C121" s="9"/>
      <c r="D121" s="9"/>
      <c r="E121" s="9"/>
      <c r="F121" s="9"/>
      <c r="G121" s="10"/>
      <c r="H121" s="11">
        <v>215199.0</v>
      </c>
      <c r="I121" s="9"/>
      <c r="J121" s="12">
        <v>181357.0</v>
      </c>
      <c r="K121" s="10"/>
      <c r="L121" s="11">
        <v>136815.0</v>
      </c>
      <c r="M121" s="9"/>
      <c r="N121" s="12">
        <v>216375.0</v>
      </c>
      <c r="O121" s="10"/>
      <c r="P121" s="11">
        <v>455055.0</v>
      </c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ht="14.25" customHeight="1">
      <c r="A122" s="1"/>
      <c r="B122" s="1">
        <v>97.0</v>
      </c>
      <c r="C122" s="1" t="s">
        <v>19</v>
      </c>
      <c r="D122" s="1" t="s">
        <v>20</v>
      </c>
      <c r="E122" s="1" t="s">
        <v>21</v>
      </c>
      <c r="F122" s="1">
        <v>1.0</v>
      </c>
      <c r="G122" s="13">
        <v>19600.0</v>
      </c>
      <c r="H122" s="14">
        <v>19600.0</v>
      </c>
      <c r="I122" s="15">
        <v>5000.0</v>
      </c>
      <c r="J122" s="15">
        <v>5000.0</v>
      </c>
      <c r="K122" s="13">
        <v>5500.0</v>
      </c>
      <c r="L122" s="14">
        <v>5500.0</v>
      </c>
      <c r="M122" s="15">
        <v>7500.0</v>
      </c>
      <c r="N122" s="15">
        <v>7500.0</v>
      </c>
      <c r="O122" s="13">
        <v>12000.0</v>
      </c>
      <c r="P122" s="14">
        <v>12000.0</v>
      </c>
    </row>
    <row r="123" ht="14.25" customHeight="1">
      <c r="A123" s="1"/>
      <c r="B123" s="1">
        <v>98.0</v>
      </c>
      <c r="C123" s="1" t="s">
        <v>22</v>
      </c>
      <c r="D123" s="1" t="s">
        <v>23</v>
      </c>
      <c r="E123" s="1" t="s">
        <v>24</v>
      </c>
      <c r="F123" s="1">
        <v>130500.0</v>
      </c>
      <c r="G123" s="13">
        <v>1.25</v>
      </c>
      <c r="H123" s="14">
        <v>163125.0</v>
      </c>
      <c r="I123" s="15">
        <v>1.15</v>
      </c>
      <c r="J123" s="15">
        <v>150075.0</v>
      </c>
      <c r="K123" s="13">
        <v>0.85</v>
      </c>
      <c r="L123" s="14">
        <v>110925.0</v>
      </c>
      <c r="M123" s="15">
        <v>1.4</v>
      </c>
      <c r="N123" s="15">
        <v>182700.0</v>
      </c>
      <c r="O123" s="13">
        <v>2.5</v>
      </c>
      <c r="P123" s="14">
        <v>326250.0</v>
      </c>
    </row>
    <row r="124" ht="14.25" customHeight="1">
      <c r="A124" s="1"/>
      <c r="B124" s="1">
        <v>99.0</v>
      </c>
      <c r="C124" s="1" t="s">
        <v>46</v>
      </c>
      <c r="D124" s="1" t="s">
        <v>26</v>
      </c>
      <c r="E124" s="1" t="s">
        <v>27</v>
      </c>
      <c r="F124" s="1">
        <v>20140.0</v>
      </c>
      <c r="G124" s="13">
        <v>0.75</v>
      </c>
      <c r="H124" s="14">
        <v>15105.0</v>
      </c>
      <c r="I124" s="15">
        <v>0.7</v>
      </c>
      <c r="J124" s="15">
        <v>14098.0</v>
      </c>
      <c r="K124" s="13">
        <v>0.45</v>
      </c>
      <c r="L124" s="14">
        <v>9063.0</v>
      </c>
      <c r="M124" s="15">
        <v>0.65</v>
      </c>
      <c r="N124" s="15">
        <v>13091.0</v>
      </c>
      <c r="O124" s="13">
        <v>3.0</v>
      </c>
      <c r="P124" s="14">
        <v>60420.0</v>
      </c>
    </row>
    <row r="125" ht="14.25" customHeight="1">
      <c r="A125" s="1"/>
      <c r="B125" s="1">
        <v>100.0</v>
      </c>
      <c r="C125" s="1" t="s">
        <v>28</v>
      </c>
      <c r="D125" s="1" t="s">
        <v>29</v>
      </c>
      <c r="E125" s="1" t="s">
        <v>27</v>
      </c>
      <c r="F125" s="1">
        <v>20140.0</v>
      </c>
      <c r="G125" s="13">
        <v>0.85</v>
      </c>
      <c r="H125" s="14">
        <v>17119.0</v>
      </c>
      <c r="I125" s="15">
        <v>0.6</v>
      </c>
      <c r="J125" s="15">
        <v>12084.0</v>
      </c>
      <c r="K125" s="13">
        <v>0.55</v>
      </c>
      <c r="L125" s="14">
        <v>11077.0</v>
      </c>
      <c r="M125" s="15">
        <v>0.6</v>
      </c>
      <c r="N125" s="15">
        <v>12084.0</v>
      </c>
      <c r="O125" s="13">
        <v>2.75</v>
      </c>
      <c r="P125" s="14">
        <v>55385.0</v>
      </c>
    </row>
    <row r="126" ht="14.25" customHeight="1">
      <c r="A126" s="1"/>
      <c r="B126" s="1">
        <v>101.0</v>
      </c>
      <c r="C126" s="1" t="s">
        <v>30</v>
      </c>
      <c r="D126" s="1" t="s">
        <v>31</v>
      </c>
      <c r="E126" s="1" t="s">
        <v>21</v>
      </c>
      <c r="F126" s="1">
        <v>1.0</v>
      </c>
      <c r="G126" s="13">
        <v>250.0</v>
      </c>
      <c r="H126" s="14">
        <v>250.0</v>
      </c>
      <c r="I126" s="15">
        <v>100.0</v>
      </c>
      <c r="J126" s="15">
        <v>100.0</v>
      </c>
      <c r="K126" s="13">
        <v>250.0</v>
      </c>
      <c r="L126" s="14">
        <v>250.0</v>
      </c>
      <c r="M126" s="15">
        <v>1000.0</v>
      </c>
      <c r="N126" s="15">
        <v>1000.0</v>
      </c>
      <c r="O126" s="13">
        <v>1000.0</v>
      </c>
      <c r="P126" s="14">
        <v>1000.0</v>
      </c>
    </row>
    <row r="127" ht="14.25" customHeight="1">
      <c r="A127" s="9" t="s">
        <v>81</v>
      </c>
      <c r="B127" s="9"/>
      <c r="C127" s="9"/>
      <c r="D127" s="9"/>
      <c r="E127" s="9"/>
      <c r="F127" s="9"/>
      <c r="G127" s="10"/>
      <c r="H127" s="11">
        <v>6400.0</v>
      </c>
      <c r="I127" s="9"/>
      <c r="J127" s="12">
        <v>7360.0</v>
      </c>
      <c r="K127" s="10"/>
      <c r="L127" s="11">
        <v>5440.0</v>
      </c>
      <c r="M127" s="9"/>
      <c r="N127" s="12">
        <v>8960.0</v>
      </c>
      <c r="O127" s="10"/>
      <c r="P127" s="11">
        <v>32000.0</v>
      </c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ht="14.25" customHeight="1">
      <c r="A128" s="1"/>
      <c r="B128" s="1">
        <v>102.0</v>
      </c>
      <c r="C128" s="1" t="s">
        <v>22</v>
      </c>
      <c r="D128" s="1" t="s">
        <v>23</v>
      </c>
      <c r="E128" s="1" t="s">
        <v>24</v>
      </c>
      <c r="F128" s="1">
        <v>6400.0</v>
      </c>
      <c r="G128" s="13">
        <v>1.0</v>
      </c>
      <c r="H128" s="14">
        <v>6400.0</v>
      </c>
      <c r="I128" s="15">
        <v>1.15</v>
      </c>
      <c r="J128" s="15">
        <v>7360.0</v>
      </c>
      <c r="K128" s="13">
        <v>0.85</v>
      </c>
      <c r="L128" s="14">
        <v>5440.0</v>
      </c>
      <c r="M128" s="15">
        <v>1.4</v>
      </c>
      <c r="N128" s="15">
        <v>8960.0</v>
      </c>
      <c r="O128" s="13">
        <v>5.0</v>
      </c>
      <c r="P128" s="14">
        <v>32000.0</v>
      </c>
    </row>
    <row r="129" ht="14.25" customHeight="1">
      <c r="A129" s="9" t="s">
        <v>82</v>
      </c>
      <c r="B129" s="9"/>
      <c r="C129" s="9"/>
      <c r="D129" s="9"/>
      <c r="E129" s="9"/>
      <c r="F129" s="9"/>
      <c r="G129" s="10"/>
      <c r="H129" s="11">
        <v>9025.0</v>
      </c>
      <c r="I129" s="9"/>
      <c r="J129" s="12">
        <v>8290.0</v>
      </c>
      <c r="K129" s="10"/>
      <c r="L129" s="11">
        <v>5515.0</v>
      </c>
      <c r="M129" s="9"/>
      <c r="N129" s="12">
        <v>8605.0</v>
      </c>
      <c r="O129" s="10"/>
      <c r="P129" s="11">
        <v>36100.0</v>
      </c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ht="14.25" customHeight="1">
      <c r="A130" s="1"/>
      <c r="B130" s="1">
        <v>103.0</v>
      </c>
      <c r="C130" s="1" t="s">
        <v>46</v>
      </c>
      <c r="D130" s="1" t="s">
        <v>26</v>
      </c>
      <c r="E130" s="1" t="s">
        <v>27</v>
      </c>
      <c r="F130" s="1">
        <v>11700.0</v>
      </c>
      <c r="G130" s="13">
        <v>0.75</v>
      </c>
      <c r="H130" s="14">
        <v>8775.0</v>
      </c>
      <c r="I130" s="15">
        <v>0.7</v>
      </c>
      <c r="J130" s="15">
        <v>8190.0</v>
      </c>
      <c r="K130" s="13">
        <v>0.45</v>
      </c>
      <c r="L130" s="14">
        <v>5265.0</v>
      </c>
      <c r="M130" s="15">
        <v>0.65</v>
      </c>
      <c r="N130" s="15">
        <v>7605.0</v>
      </c>
      <c r="O130" s="13">
        <v>3.0</v>
      </c>
      <c r="P130" s="14">
        <v>35100.0</v>
      </c>
    </row>
    <row r="131" ht="14.25" customHeight="1">
      <c r="A131" s="1"/>
      <c r="B131" s="1">
        <v>104.0</v>
      </c>
      <c r="C131" s="1" t="s">
        <v>30</v>
      </c>
      <c r="D131" s="1" t="s">
        <v>31</v>
      </c>
      <c r="E131" s="1" t="s">
        <v>21</v>
      </c>
      <c r="F131" s="1">
        <v>1.0</v>
      </c>
      <c r="G131" s="13">
        <v>250.0</v>
      </c>
      <c r="H131" s="14">
        <v>250.0</v>
      </c>
      <c r="I131" s="15">
        <v>100.0</v>
      </c>
      <c r="J131" s="15">
        <v>100.0</v>
      </c>
      <c r="K131" s="13">
        <v>250.0</v>
      </c>
      <c r="L131" s="14">
        <v>250.0</v>
      </c>
      <c r="M131" s="15">
        <v>1000.0</v>
      </c>
      <c r="N131" s="15">
        <v>1000.0</v>
      </c>
      <c r="O131" s="13">
        <v>1000.0</v>
      </c>
      <c r="P131" s="14">
        <v>1000.0</v>
      </c>
    </row>
    <row r="132" ht="14.25" customHeight="1">
      <c r="A132" s="9" t="s">
        <v>83</v>
      </c>
      <c r="B132" s="9"/>
      <c r="C132" s="9"/>
      <c r="D132" s="9"/>
      <c r="E132" s="9"/>
      <c r="F132" s="9"/>
      <c r="G132" s="10"/>
      <c r="H132" s="11">
        <v>8960.0</v>
      </c>
      <c r="I132" s="9"/>
      <c r="J132" s="12">
        <v>8010.0</v>
      </c>
      <c r="K132" s="10"/>
      <c r="L132" s="11">
        <v>6120.0</v>
      </c>
      <c r="M132" s="9"/>
      <c r="N132" s="12">
        <v>10430.0</v>
      </c>
      <c r="O132" s="10"/>
      <c r="P132" s="11">
        <v>48200.0</v>
      </c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ht="14.25" customHeight="1">
      <c r="A133" s="1"/>
      <c r="B133" s="1">
        <v>105.0</v>
      </c>
      <c r="C133" s="1" t="s">
        <v>22</v>
      </c>
      <c r="D133" s="1" t="s">
        <v>23</v>
      </c>
      <c r="E133" s="1" t="s">
        <v>24</v>
      </c>
      <c r="F133" s="1">
        <v>6200.0</v>
      </c>
      <c r="G133" s="13">
        <v>1.25</v>
      </c>
      <c r="H133" s="14">
        <v>7750.0</v>
      </c>
      <c r="I133" s="15">
        <v>1.15</v>
      </c>
      <c r="J133" s="15">
        <v>7130.0</v>
      </c>
      <c r="K133" s="13">
        <v>0.85</v>
      </c>
      <c r="L133" s="14">
        <v>5270.0</v>
      </c>
      <c r="M133" s="15">
        <v>1.4</v>
      </c>
      <c r="N133" s="15">
        <v>8680.0</v>
      </c>
      <c r="O133" s="13">
        <v>5.0</v>
      </c>
      <c r="P133" s="14">
        <v>31000.0</v>
      </c>
    </row>
    <row r="134" ht="14.25" customHeight="1">
      <c r="A134" s="1"/>
      <c r="B134" s="1">
        <v>106.0</v>
      </c>
      <c r="C134" s="1" t="s">
        <v>46</v>
      </c>
      <c r="D134" s="1" t="s">
        <v>26</v>
      </c>
      <c r="E134" s="1" t="s">
        <v>27</v>
      </c>
      <c r="F134" s="1">
        <v>600.0</v>
      </c>
      <c r="G134" s="13">
        <v>0.75</v>
      </c>
      <c r="H134" s="14">
        <v>450.0</v>
      </c>
      <c r="I134" s="15">
        <v>0.7</v>
      </c>
      <c r="J134" s="15">
        <v>420.0</v>
      </c>
      <c r="K134" s="13">
        <v>0.45</v>
      </c>
      <c r="L134" s="14">
        <v>270.0</v>
      </c>
      <c r="M134" s="15">
        <v>0.65</v>
      </c>
      <c r="N134" s="15">
        <v>390.0</v>
      </c>
      <c r="O134" s="13">
        <v>14.0</v>
      </c>
      <c r="P134" s="14">
        <v>8400.0</v>
      </c>
    </row>
    <row r="135" ht="14.25" customHeight="1">
      <c r="A135" s="1"/>
      <c r="B135" s="1">
        <v>107.0</v>
      </c>
      <c r="C135" s="1" t="s">
        <v>28</v>
      </c>
      <c r="D135" s="1" t="s">
        <v>29</v>
      </c>
      <c r="E135" s="1" t="s">
        <v>27</v>
      </c>
      <c r="F135" s="1">
        <v>600.0</v>
      </c>
      <c r="G135" s="13">
        <v>0.85</v>
      </c>
      <c r="H135" s="14">
        <v>510.0</v>
      </c>
      <c r="I135" s="15">
        <v>0.6</v>
      </c>
      <c r="J135" s="15">
        <v>360.0</v>
      </c>
      <c r="K135" s="13">
        <v>0.55</v>
      </c>
      <c r="L135" s="14">
        <v>330.0</v>
      </c>
      <c r="M135" s="15">
        <v>0.6</v>
      </c>
      <c r="N135" s="15">
        <v>360.0</v>
      </c>
      <c r="O135" s="13">
        <v>13.0</v>
      </c>
      <c r="P135" s="14">
        <v>7800.0</v>
      </c>
    </row>
    <row r="136" ht="14.25" customHeight="1">
      <c r="A136" s="1"/>
      <c r="B136" s="1">
        <v>108.0</v>
      </c>
      <c r="C136" s="1" t="s">
        <v>30</v>
      </c>
      <c r="D136" s="1" t="s">
        <v>31</v>
      </c>
      <c r="E136" s="1" t="s">
        <v>21</v>
      </c>
      <c r="F136" s="1">
        <v>1.0</v>
      </c>
      <c r="G136" s="13">
        <v>250.0</v>
      </c>
      <c r="H136" s="14">
        <v>250.0</v>
      </c>
      <c r="I136" s="15">
        <v>100.0</v>
      </c>
      <c r="J136" s="15">
        <v>100.0</v>
      </c>
      <c r="K136" s="13">
        <v>250.0</v>
      </c>
      <c r="L136" s="14">
        <v>250.0</v>
      </c>
      <c r="M136" s="15">
        <v>1000.0</v>
      </c>
      <c r="N136" s="15">
        <v>1000.0</v>
      </c>
      <c r="O136" s="13">
        <v>1000.0</v>
      </c>
      <c r="P136" s="14">
        <v>1000.0</v>
      </c>
    </row>
    <row r="137" ht="14.25" customHeight="1">
      <c r="A137" s="9" t="s">
        <v>84</v>
      </c>
      <c r="B137" s="9"/>
      <c r="C137" s="9"/>
      <c r="D137" s="9"/>
      <c r="E137" s="9"/>
      <c r="F137" s="9"/>
      <c r="G137" s="10"/>
      <c r="H137" s="11">
        <v>112990.0</v>
      </c>
      <c r="I137" s="9"/>
      <c r="J137" s="12">
        <v>66530.0</v>
      </c>
      <c r="K137" s="10"/>
      <c r="L137" s="11">
        <v>199525.0</v>
      </c>
      <c r="M137" s="9"/>
      <c r="N137" s="12">
        <v>202517.4</v>
      </c>
      <c r="O137" s="10"/>
      <c r="P137" s="11">
        <v>168700.0</v>
      </c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ht="14.25" customHeight="1">
      <c r="A138" s="1"/>
      <c r="B138" s="1">
        <v>109.0</v>
      </c>
      <c r="C138" s="1" t="s">
        <v>19</v>
      </c>
      <c r="D138" s="1" t="s">
        <v>20</v>
      </c>
      <c r="E138" s="1" t="s">
        <v>21</v>
      </c>
      <c r="F138" s="1">
        <v>1.0</v>
      </c>
      <c r="G138" s="13">
        <v>10500.0</v>
      </c>
      <c r="H138" s="14">
        <v>10500.0</v>
      </c>
      <c r="I138" s="15">
        <v>8000.0</v>
      </c>
      <c r="J138" s="15">
        <v>8000.0</v>
      </c>
      <c r="K138" s="13">
        <v>28500.0</v>
      </c>
      <c r="L138" s="14">
        <v>28500.0</v>
      </c>
      <c r="M138" s="15">
        <v>18410.0</v>
      </c>
      <c r="N138" s="15">
        <v>18410.0</v>
      </c>
      <c r="O138" s="13">
        <v>10000.0</v>
      </c>
      <c r="P138" s="14">
        <v>10000.0</v>
      </c>
    </row>
    <row r="139" ht="14.25" customHeight="1">
      <c r="A139" s="1"/>
      <c r="B139" s="1">
        <v>110.0</v>
      </c>
      <c r="C139" s="1" t="s">
        <v>63</v>
      </c>
      <c r="D139" s="1" t="s">
        <v>64</v>
      </c>
      <c r="E139" s="1" t="s">
        <v>24</v>
      </c>
      <c r="F139" s="1">
        <v>12700.0</v>
      </c>
      <c r="G139" s="13">
        <v>4.95</v>
      </c>
      <c r="H139" s="14">
        <v>62865.0</v>
      </c>
      <c r="I139" s="15">
        <v>2.0</v>
      </c>
      <c r="J139" s="15">
        <v>25400.0</v>
      </c>
      <c r="K139" s="13">
        <v>9.5</v>
      </c>
      <c r="L139" s="14">
        <v>120650.0</v>
      </c>
      <c r="M139" s="15">
        <v>9.9</v>
      </c>
      <c r="N139" s="15">
        <v>125730.0</v>
      </c>
      <c r="O139" s="13">
        <v>6.0</v>
      </c>
      <c r="P139" s="14">
        <v>76200.0</v>
      </c>
    </row>
    <row r="140" ht="14.25" customHeight="1">
      <c r="A140" s="1"/>
      <c r="B140" s="1">
        <v>111.0</v>
      </c>
      <c r="C140" s="1" t="s">
        <v>67</v>
      </c>
      <c r="D140" s="1" t="s">
        <v>68</v>
      </c>
      <c r="E140" s="1" t="s">
        <v>69</v>
      </c>
      <c r="F140" s="1">
        <v>30.0</v>
      </c>
      <c r="G140" s="13">
        <v>1100.0</v>
      </c>
      <c r="H140" s="14">
        <v>33000.0</v>
      </c>
      <c r="I140" s="15">
        <v>800.0</v>
      </c>
      <c r="J140" s="15">
        <v>24000.0</v>
      </c>
      <c r="K140" s="13">
        <v>1315.0</v>
      </c>
      <c r="L140" s="14">
        <v>39450.0</v>
      </c>
      <c r="M140" s="15">
        <v>1471.8</v>
      </c>
      <c r="N140" s="15">
        <v>44154.0</v>
      </c>
      <c r="O140" s="13">
        <v>1500.0</v>
      </c>
      <c r="P140" s="14">
        <v>45000.0</v>
      </c>
    </row>
    <row r="141" ht="14.25" customHeight="1">
      <c r="A141" s="1"/>
      <c r="B141" s="1">
        <v>112.0</v>
      </c>
      <c r="C141" s="1" t="s">
        <v>72</v>
      </c>
      <c r="D141" s="1" t="s">
        <v>73</v>
      </c>
      <c r="E141" s="1" t="s">
        <v>69</v>
      </c>
      <c r="F141" s="1">
        <v>2.0</v>
      </c>
      <c r="G141" s="13">
        <v>1100.0</v>
      </c>
      <c r="H141" s="14">
        <v>2200.0</v>
      </c>
      <c r="I141" s="15">
        <v>2500.0</v>
      </c>
      <c r="J141" s="15">
        <v>5000.0</v>
      </c>
      <c r="K141" s="13">
        <v>4135.0</v>
      </c>
      <c r="L141" s="14">
        <v>8270.0</v>
      </c>
      <c r="M141" s="15">
        <v>5194.2</v>
      </c>
      <c r="N141" s="15">
        <v>10388.4</v>
      </c>
      <c r="O141" s="13">
        <v>4000.0</v>
      </c>
      <c r="P141" s="14">
        <v>8000.0</v>
      </c>
    </row>
    <row r="142" ht="14.25" customHeight="1">
      <c r="A142" s="1"/>
      <c r="B142" s="1">
        <v>113.0</v>
      </c>
      <c r="C142" s="1" t="s">
        <v>46</v>
      </c>
      <c r="D142" s="1" t="s">
        <v>26</v>
      </c>
      <c r="E142" s="1" t="s">
        <v>27</v>
      </c>
      <c r="F142" s="1">
        <v>5900.0</v>
      </c>
      <c r="G142" s="13">
        <v>0.75</v>
      </c>
      <c r="H142" s="14">
        <v>4425.0</v>
      </c>
      <c r="I142" s="15">
        <v>0.7</v>
      </c>
      <c r="J142" s="15">
        <v>4130.0</v>
      </c>
      <c r="K142" s="13">
        <v>0.45</v>
      </c>
      <c r="L142" s="14">
        <v>2655.0</v>
      </c>
      <c r="M142" s="15">
        <v>0.65</v>
      </c>
      <c r="N142" s="15">
        <v>3835.0</v>
      </c>
      <c r="O142" s="13">
        <v>5.0</v>
      </c>
      <c r="P142" s="14">
        <v>29500.0</v>
      </c>
    </row>
    <row r="143" ht="14.25" customHeight="1">
      <c r="A143" s="9" t="s">
        <v>85</v>
      </c>
      <c r="B143" s="9"/>
      <c r="C143" s="9"/>
      <c r="D143" s="9"/>
      <c r="E143" s="9"/>
      <c r="F143" s="9"/>
      <c r="G143" s="10"/>
      <c r="H143" s="11">
        <v>20085.0</v>
      </c>
      <c r="I143" s="9"/>
      <c r="J143" s="12">
        <v>13390.0</v>
      </c>
      <c r="K143" s="10"/>
      <c r="L143" s="11">
        <v>11381.5</v>
      </c>
      <c r="M143" s="9"/>
      <c r="N143" s="12">
        <v>20085.0</v>
      </c>
      <c r="O143" s="10"/>
      <c r="P143" s="11">
        <v>33475.0</v>
      </c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ht="14.25" customHeight="1">
      <c r="A144" s="1"/>
      <c r="B144" s="1">
        <v>114.0</v>
      </c>
      <c r="C144" s="1" t="s">
        <v>33</v>
      </c>
      <c r="D144" s="1" t="s">
        <v>34</v>
      </c>
      <c r="E144" s="1" t="s">
        <v>24</v>
      </c>
      <c r="F144" s="1">
        <v>133900.0</v>
      </c>
      <c r="G144" s="13">
        <v>0.15</v>
      </c>
      <c r="H144" s="14">
        <v>20085.0</v>
      </c>
      <c r="I144" s="15">
        <v>0.1</v>
      </c>
      <c r="J144" s="15">
        <v>13390.0</v>
      </c>
      <c r="K144" s="13">
        <v>0.085</v>
      </c>
      <c r="L144" s="14">
        <v>11381.5</v>
      </c>
      <c r="M144" s="15">
        <v>0.15</v>
      </c>
      <c r="N144" s="15">
        <v>20085.0</v>
      </c>
      <c r="O144" s="13">
        <v>0.25</v>
      </c>
      <c r="P144" s="14">
        <v>33475.0</v>
      </c>
    </row>
    <row r="145" ht="14.25" customHeight="1">
      <c r="A145" s="9" t="s">
        <v>86</v>
      </c>
      <c r="B145" s="9"/>
      <c r="C145" s="9"/>
      <c r="D145" s="9"/>
      <c r="E145" s="9"/>
      <c r="F145" s="9"/>
      <c r="G145" s="10"/>
      <c r="H145" s="11">
        <v>98065.0</v>
      </c>
      <c r="I145" s="9"/>
      <c r="J145" s="12">
        <v>54400.0</v>
      </c>
      <c r="K145" s="10"/>
      <c r="L145" s="11">
        <v>136620.0</v>
      </c>
      <c r="M145" s="9"/>
      <c r="N145" s="12">
        <v>155126.4</v>
      </c>
      <c r="O145" s="10"/>
      <c r="P145" s="11">
        <v>107800.0</v>
      </c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ht="14.25" customHeight="1">
      <c r="A146" s="1"/>
      <c r="B146" s="1">
        <v>115.0</v>
      </c>
      <c r="C146" s="1" t="s">
        <v>65</v>
      </c>
      <c r="D146" s="1" t="s">
        <v>66</v>
      </c>
      <c r="E146" s="1" t="s">
        <v>24</v>
      </c>
      <c r="F146" s="1">
        <v>12700.0</v>
      </c>
      <c r="G146" s="13">
        <v>4.95</v>
      </c>
      <c r="H146" s="14">
        <v>62865.0</v>
      </c>
      <c r="I146" s="15">
        <v>2.0</v>
      </c>
      <c r="J146" s="15">
        <v>25400.0</v>
      </c>
      <c r="K146" s="13">
        <v>7.0</v>
      </c>
      <c r="L146" s="14">
        <v>88900.0</v>
      </c>
      <c r="M146" s="15">
        <v>7.92</v>
      </c>
      <c r="N146" s="15">
        <v>100584.0</v>
      </c>
      <c r="O146" s="13">
        <v>4.0</v>
      </c>
      <c r="P146" s="14">
        <v>50800.0</v>
      </c>
    </row>
    <row r="147" ht="14.25" customHeight="1">
      <c r="A147" s="1"/>
      <c r="B147" s="1">
        <v>116.0</v>
      </c>
      <c r="C147" s="1" t="s">
        <v>67</v>
      </c>
      <c r="D147" s="1" t="s">
        <v>87</v>
      </c>
      <c r="E147" s="1" t="s">
        <v>69</v>
      </c>
      <c r="F147" s="1">
        <v>30.0</v>
      </c>
      <c r="G147" s="13">
        <v>1100.0</v>
      </c>
      <c r="H147" s="14">
        <v>33000.0</v>
      </c>
      <c r="I147" s="15">
        <v>800.0</v>
      </c>
      <c r="J147" s="15">
        <v>24000.0</v>
      </c>
      <c r="K147" s="13">
        <v>1315.0</v>
      </c>
      <c r="L147" s="14">
        <v>39450.0</v>
      </c>
      <c r="M147" s="15">
        <v>1471.8</v>
      </c>
      <c r="N147" s="15">
        <v>44154.0</v>
      </c>
      <c r="O147" s="13">
        <v>1500.0</v>
      </c>
      <c r="P147" s="14">
        <v>45000.0</v>
      </c>
    </row>
    <row r="148" ht="14.25" customHeight="1">
      <c r="A148" s="1"/>
      <c r="B148" s="1">
        <v>117.0</v>
      </c>
      <c r="C148" s="1" t="s">
        <v>72</v>
      </c>
      <c r="D148" s="1" t="s">
        <v>73</v>
      </c>
      <c r="E148" s="1" t="s">
        <v>69</v>
      </c>
      <c r="F148" s="1">
        <v>2.0</v>
      </c>
      <c r="G148" s="13">
        <v>1100.0</v>
      </c>
      <c r="H148" s="14">
        <v>2200.0</v>
      </c>
      <c r="I148" s="15">
        <v>2500.0</v>
      </c>
      <c r="J148" s="15">
        <v>5000.0</v>
      </c>
      <c r="K148" s="13">
        <v>4135.0</v>
      </c>
      <c r="L148" s="14">
        <v>8270.0</v>
      </c>
      <c r="M148" s="15">
        <v>5194.2</v>
      </c>
      <c r="N148" s="15">
        <v>10388.4</v>
      </c>
      <c r="O148" s="13">
        <v>6000.0</v>
      </c>
      <c r="P148" s="14">
        <v>12000.0</v>
      </c>
    </row>
    <row r="149" ht="14.25" customHeight="1">
      <c r="A149" s="9" t="s">
        <v>88</v>
      </c>
      <c r="B149" s="9"/>
      <c r="C149" s="9"/>
      <c r="D149" s="9"/>
      <c r="E149" s="9"/>
      <c r="F149" s="9"/>
      <c r="G149" s="10"/>
      <c r="H149" s="11">
        <f>H8+H14+H26+H33+H47+H55+H63+H69+H73+H78+H87+H95+H107+H111+H121+H127+H129+H132+H137+H143+H145</f>
        <v>4086528.38</v>
      </c>
      <c r="I149" s="9"/>
      <c r="J149" s="11">
        <f>J8+J14+J26+J33+J47+J55+J63+J69+J73+J78+J87+J95+J107+J111+J121+J127+J129+J132+J137+J143+J145</f>
        <v>3610447.45</v>
      </c>
      <c r="K149" s="10"/>
      <c r="L149" s="11">
        <f>L8+L14+L26+L33+L47+L55+L63+L69+L73+L78+L87+L95+L107+L111+L121+L127+L129+L132+L137+L143+L145</f>
        <v>3727797.55</v>
      </c>
      <c r="M149" s="9"/>
      <c r="N149" s="11">
        <f>N8+N14+N26+N33+N47+N55+N63+N69+N73+N78+N87+N95+N107+N111+N121+N127+N129+N132+N137+N143+N145</f>
        <v>5207203.55</v>
      </c>
      <c r="O149" s="10"/>
      <c r="P149" s="11">
        <f>P8+P14+P26+P33+P47+P55+P63+P69+P73+P78+P87+P95+P107+P111+P121+P127+P129+P132+P137+P143+P145</f>
        <v>5849398.15</v>
      </c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6">
    <mergeCell ref="I4:J4"/>
    <mergeCell ref="G6:H6"/>
    <mergeCell ref="I6:J6"/>
    <mergeCell ref="K6:L6"/>
    <mergeCell ref="M6:N6"/>
    <mergeCell ref="O6:P6"/>
  </mergeCells>
  <printOptions/>
  <pageMargins bottom="0.75" footer="0.0" header="0.0" left="0.7" right="0.7" top="0.75"/>
  <pageSetup fitToHeight="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2025-03-13T16:08:18Z</dcterms:created>
  <dc:creator>Melissa Palka</dc:creator>
</cp:coreProperties>
</file>